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tabRatio="931"/>
  </bookViews>
  <sheets>
    <sheet name="技工院校综合情况填表说明" sheetId="1" r:id="rId1"/>
    <sheet name="技工院校综合情况_OS1表 " sheetId="7" r:id="rId2"/>
  </sheets>
  <definedNames>
    <definedName name="Database" localSheetId="1" hidden="1">#REF!</definedName>
    <definedName name="Database" localSheetId="0" hidden="1">#REF!</definedName>
    <definedName name="Database" hidden="1">#N/A</definedName>
    <definedName name="Excel_BuiltIn_Database" localSheetId="1">#REF!</definedName>
    <definedName name="Excel_BuiltIn_Database" localSheetId="0">#REF!</definedName>
    <definedName name="Excel_BuiltIn_Database">#N/A</definedName>
    <definedName name="_xlnm.Print_Area" localSheetId="1">'技工院校综合情况_OS1表 '!$C$7:$BO$18</definedName>
    <definedName name="_xlnm.Print_Titles" localSheetId="1">'技工院校综合情况_OS1表 '!$C:$D</definedName>
    <definedName name="工资福利司反馈" localSheetId="1">#REF!</definedName>
    <definedName name="工资福利司反馈" localSheetId="0">#REF!</definedName>
    <definedName name="工资福利司反馈">#N/A</definedName>
    <definedName name="_xlnm._FilterDatabase" localSheetId="1" hidden="1">'技工院校综合情况_OS1表 '!$A$24:$DH$24</definedName>
  </definedNames>
  <calcPr calcId="144525"/>
</workbook>
</file>

<file path=xl/comments1.xml><?xml version="1.0" encoding="utf-8"?>
<comments xmlns="http://schemas.openxmlformats.org/spreadsheetml/2006/main">
  <authors>
    <author>Administrator</author>
  </authors>
  <commentList>
    <comment ref="H9" authorId="0">
      <text>
        <r>
          <rPr>
            <sz val="9"/>
            <rFont val="宋体"/>
            <charset val="134"/>
          </rPr>
          <t xml:space="preserve">说明:民办校该栏必填1
</t>
        </r>
      </text>
    </comment>
    <comment ref="I9" authorId="0">
      <text>
        <r>
          <rPr>
            <sz val="9"/>
            <rFont val="宋体"/>
            <charset val="134"/>
          </rPr>
          <t>指报告期末技工院校编制内在册教职工人数和由学校正式聘用的全（专）职教职工人数的总和</t>
        </r>
      </text>
    </comment>
    <comment ref="Y9" authorId="0">
      <text>
        <r>
          <rPr>
            <sz val="9"/>
            <rFont val="宋体"/>
            <charset val="134"/>
          </rPr>
          <t>指在报告期内同时承担专业理论课教学和生产实习指导的教师，或承担一体化教学的教师。一体化教师按职称（职务）系列在人社统OS1表中“文化技术理论课教师”或“生产实习指导教师”中反映，同时，在“一体化教师”中反映。同时具有文化理论课教师和生产实习指导教师两个序列职称（职务）的，可选择一个较高职称（职务）填写。乙10-乙13和乙15-乙19不得重复填写、重复计算。</t>
        </r>
      </text>
    </comment>
    <comment ref="Z9" authorId="0">
      <text>
        <r>
          <rPr>
            <sz val="9"/>
            <rFont val="宋体"/>
            <charset val="134"/>
          </rPr>
          <t>指报告期末受学校聘请的兼职担任课程教学工作的校外人员。</t>
        </r>
      </text>
    </comment>
    <comment ref="AD9" authorId="0">
      <text>
        <r>
          <rPr>
            <sz val="9"/>
            <rFont val="宋体"/>
            <charset val="134"/>
          </rPr>
          <t>指技工院校从政府财政性经费渠道获得的办学经费和学校建设专项经费等，不含因国家免学费而给予的财政免学费补助。。</t>
        </r>
      </text>
    </comment>
    <comment ref="AF9" authorId="0">
      <text>
        <r>
          <rPr>
            <sz val="9"/>
            <rFont val="宋体"/>
            <charset val="134"/>
          </rPr>
          <t>指除财政性经费乙26、学费乙27以外，学校从企业经费、社会人员培训、捐赠赞助等其他渠道获得的办学经费和建设经费。</t>
        </r>
      </text>
    </comment>
    <comment ref="AH9" authorId="0">
      <text>
        <r>
          <rPr>
            <sz val="9"/>
            <rFont val="宋体"/>
            <charset val="134"/>
          </rPr>
          <t>指报告期末技工院校学制教育招生实到人数，报告期末(11月30日)之前已退学的不计入。</t>
        </r>
      </text>
    </comment>
    <comment ref="AI9" authorId="0">
      <text>
        <r>
          <rPr>
            <sz val="9"/>
            <rFont val="宋体"/>
            <charset val="134"/>
          </rPr>
          <t>省软件生成学籍首页数中高级工人数</t>
        </r>
      </text>
    </comment>
    <comment ref="AJ9" authorId="0">
      <text>
        <r>
          <rPr>
            <sz val="9"/>
            <rFont val="宋体"/>
            <charset val="134"/>
          </rPr>
          <t xml:space="preserve">	省软件生成学籍首页数中预备技师人数</t>
        </r>
      </text>
    </comment>
    <comment ref="AM9" authorId="0">
      <text>
        <r>
          <rPr>
            <sz val="9"/>
            <rFont val="宋体"/>
            <charset val="134"/>
          </rPr>
          <t>指报告期末，技工院校实有在校学生人数。含在校外实习的学生。</t>
        </r>
      </text>
    </comment>
  </commentList>
</comments>
</file>

<file path=xl/sharedStrings.xml><?xml version="1.0" encoding="utf-8"?>
<sst xmlns="http://schemas.openxmlformats.org/spreadsheetml/2006/main" count="168" uniqueCount="133">
  <si>
    <t>技工院校综合情况</t>
  </si>
  <si>
    <t>表　　号：人社统OS1</t>
  </si>
  <si>
    <t>制表机关：人力资源和社会保障部</t>
  </si>
  <si>
    <t>批准机关：国家统计局</t>
  </si>
  <si>
    <t>批准文号：国统制[2016]102号</t>
  </si>
  <si>
    <t>填报单位（公章）：</t>
  </si>
  <si>
    <t xml:space="preserve">2023年 </t>
  </si>
  <si>
    <t>单位：个、人、万元、人次</t>
  </si>
  <si>
    <t>2023年</t>
  </si>
  <si>
    <t>隶属</t>
  </si>
  <si>
    <t>办学层次</t>
  </si>
  <si>
    <t>项目</t>
  </si>
  <si>
    <t>序号</t>
  </si>
  <si>
    <t>招生学校数</t>
  </si>
  <si>
    <t>技工学校个数</t>
  </si>
  <si>
    <t>全额拨款学校个数</t>
  </si>
  <si>
    <t>差额拨款学校个数</t>
  </si>
  <si>
    <t>经费全部自筹学校个数</t>
  </si>
  <si>
    <t>在职教职工人数</t>
  </si>
  <si>
    <t>女性</t>
  </si>
  <si>
    <t>大学本科以上教师</t>
  </si>
  <si>
    <t>技师、高级技师</t>
  </si>
  <si>
    <t>一体化教师</t>
  </si>
  <si>
    <t>兼职教师人数</t>
  </si>
  <si>
    <t>文化技术理论课教师</t>
  </si>
  <si>
    <t>生产实习指导教师</t>
  </si>
  <si>
    <t>经费来源总计(万元)</t>
  </si>
  <si>
    <t>财政性经费（万元）</t>
  </si>
  <si>
    <t>学费（万元）</t>
  </si>
  <si>
    <t>其他经费（万元）</t>
  </si>
  <si>
    <t>招生人数</t>
  </si>
  <si>
    <t>高级班学生</t>
  </si>
  <si>
    <t>技师和预备技师班学生</t>
  </si>
  <si>
    <t>农业户口学生</t>
  </si>
  <si>
    <t>在职职工</t>
  </si>
  <si>
    <t>在校学生数</t>
  </si>
  <si>
    <t>女生</t>
  </si>
  <si>
    <t>毕业生人数</t>
  </si>
  <si>
    <t>高级班毕业生</t>
  </si>
  <si>
    <t>技师和预备技师班毕业生</t>
  </si>
  <si>
    <t>在职职工（非全日制）</t>
  </si>
  <si>
    <t>按获取证书分组</t>
  </si>
  <si>
    <t>就业人数</t>
  </si>
  <si>
    <t>培训社会人员数</t>
  </si>
  <si>
    <t>按培训对象分组</t>
  </si>
  <si>
    <t>培训社会人员结业人数</t>
  </si>
  <si>
    <t>正高级讲师</t>
  </si>
  <si>
    <t>高级讲师</t>
  </si>
  <si>
    <t>讲师</t>
  </si>
  <si>
    <t>助理讲师</t>
  </si>
  <si>
    <t>正高级实习指导教师</t>
  </si>
  <si>
    <t>高级实习指导教师</t>
  </si>
  <si>
    <t>一级实习指导教师</t>
  </si>
  <si>
    <t>二级实习指导教师</t>
  </si>
  <si>
    <t>三级实习指导教师</t>
  </si>
  <si>
    <t>中级工/四级</t>
  </si>
  <si>
    <t>高级工/三级</t>
  </si>
  <si>
    <t>预备技师</t>
  </si>
  <si>
    <t>技师/二级</t>
  </si>
  <si>
    <t>失业人员</t>
  </si>
  <si>
    <t>劳动预备制人员</t>
  </si>
  <si>
    <t>农村劳动者</t>
  </si>
  <si>
    <t>大学毕业生</t>
  </si>
  <si>
    <t>初级工/五级</t>
  </si>
  <si>
    <t>技师/二级和高级技师/一级</t>
  </si>
  <si>
    <t>隐含生均经费（万元）</t>
  </si>
  <si>
    <t>隐含生均学费（万元）</t>
  </si>
  <si>
    <t>隐含就业率</t>
  </si>
  <si>
    <t>隐含高级班就业率</t>
  </si>
  <si>
    <t>隐含技师和预备技师班就业率</t>
  </si>
  <si>
    <t>总体取技能证率</t>
  </si>
  <si>
    <t>高级三级取证率</t>
  </si>
  <si>
    <t>预备技师取证率</t>
  </si>
  <si>
    <t>每名教师负担学生数（仅专职）</t>
  </si>
  <si>
    <t>每名教师负担学生数（含兼职）</t>
  </si>
  <si>
    <t>本表右边的审核公式通过否
（0为通过，超过1为不通过）</t>
  </si>
  <si>
    <t>1栏=2+3+4栏</t>
  </si>
  <si>
    <t>5栏≥6栏；</t>
  </si>
  <si>
    <t>5栏≥7栏；</t>
  </si>
  <si>
    <t>5栏≥8栏；</t>
  </si>
  <si>
    <t>5栏≥9+14栏；</t>
  </si>
  <si>
    <t>8栏≥20栏</t>
  </si>
  <si>
    <t>9栏≥10+11+12+13栏</t>
  </si>
  <si>
    <t>14栏≥15+16+17+18+19+20栏</t>
  </si>
  <si>
    <t>21栏≤9+14栏</t>
  </si>
  <si>
    <t>22栏≥23+24栏；</t>
  </si>
  <si>
    <t>25栏=26+27+28栏</t>
  </si>
  <si>
    <t>29栏≤1栏</t>
  </si>
  <si>
    <t>30栏≥31+32栏；</t>
  </si>
  <si>
    <t>30栏≥33栏；</t>
  </si>
  <si>
    <t>30栏≥34栏；</t>
  </si>
  <si>
    <t>35栏≥36栏；</t>
  </si>
  <si>
    <t>35栏≥37+38栏</t>
  </si>
  <si>
    <t>35栏≥39栏；</t>
  </si>
  <si>
    <t>35栏≥40栏；</t>
  </si>
  <si>
    <t>35栏≥30栏；</t>
  </si>
  <si>
    <t>35栏≥41栏</t>
  </si>
  <si>
    <t>41栏≥42+43栏；</t>
  </si>
  <si>
    <t>41栏≥44栏；</t>
  </si>
  <si>
    <t>41栏≥45+46+47+48栏</t>
  </si>
  <si>
    <t>41栏≥49栏；</t>
  </si>
  <si>
    <t>42栏≥50栏；</t>
  </si>
  <si>
    <t>42栏≥46栏；</t>
  </si>
  <si>
    <t>43栏≥51栏；</t>
  </si>
  <si>
    <t>43栏≥47栏+48栏；</t>
  </si>
  <si>
    <t>49栏≥50+51栏；</t>
  </si>
  <si>
    <t>52栏≥53栏；</t>
  </si>
  <si>
    <t>52栏≥54+55+56+57+58栏；</t>
  </si>
  <si>
    <t>52栏≥59栏</t>
  </si>
  <si>
    <t>59栏≥60+61+62+63栏</t>
  </si>
  <si>
    <t>甲</t>
  </si>
  <si>
    <t>乙</t>
  </si>
  <si>
    <t>总计</t>
  </si>
  <si>
    <t>地方人社部门办</t>
  </si>
  <si>
    <t>2</t>
  </si>
  <si>
    <t>行业办</t>
  </si>
  <si>
    <t>3</t>
  </si>
  <si>
    <t>企业办</t>
  </si>
  <si>
    <t>4</t>
  </si>
  <si>
    <t>民办</t>
  </si>
  <si>
    <t>5</t>
  </si>
  <si>
    <t>中外（港澳台）
合作办学</t>
  </si>
  <si>
    <t>6</t>
  </si>
  <si>
    <t>其他</t>
  </si>
  <si>
    <t>7</t>
  </si>
  <si>
    <t>技师学院</t>
  </si>
  <si>
    <t>高级技工学校</t>
  </si>
  <si>
    <t>技工学校</t>
  </si>
  <si>
    <r>
      <rPr>
        <sz val="12"/>
        <rFont val="宋体"/>
        <charset val="134"/>
      </rPr>
      <t xml:space="preserve">联系人： </t>
    </r>
    <r>
      <rPr>
        <sz val="12"/>
        <rFont val="宋体"/>
        <charset val="134"/>
      </rPr>
      <t xml:space="preserve">                   </t>
    </r>
  </si>
  <si>
    <t>联系手机：</t>
  </si>
  <si>
    <t>层次</t>
  </si>
  <si>
    <t>校名全称（营利性的学校“有限公司”4字不要填写）</t>
  </si>
  <si>
    <t>******学校</t>
  </si>
</sst>
</file>

<file path=xl/styles.xml><?xml version="1.0" encoding="utf-8"?>
<styleSheet xmlns="http://schemas.openxmlformats.org/spreadsheetml/2006/main">
  <numFmts count="12">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 numFmtId="176" formatCode="0_ "/>
    <numFmt numFmtId="177" formatCode="_(\$* #,##0.00_);_(\$* \(#,##0.00\);_(\$* \-??_);_(@_)"/>
    <numFmt numFmtId="178" formatCode="_ * #,##0_ ;_ * \-#,##0_ ;_ * \-_ ;_ @_ "/>
    <numFmt numFmtId="179" formatCode="\$#,##0_);[Red]&quot;($&quot;#,##0\)"/>
    <numFmt numFmtId="180" formatCode="0.0_ "/>
    <numFmt numFmtId="181" formatCode="_ * #,##0.00_ ;_ * \-#,##0.00_ ;_ * \-??_ ;_ @_ "/>
    <numFmt numFmtId="182" formatCode="0.00_ "/>
    <numFmt numFmtId="183" formatCode="0.0%"/>
  </numFmts>
  <fonts count="34">
    <font>
      <sz val="12"/>
      <name val="宋体"/>
      <charset val="134"/>
    </font>
    <font>
      <sz val="10"/>
      <name val="宋体"/>
      <charset val="134"/>
    </font>
    <font>
      <b/>
      <sz val="14"/>
      <color indexed="8"/>
      <name val="宋体"/>
      <charset val="134"/>
    </font>
    <font>
      <sz val="10"/>
      <color indexed="8"/>
      <name val="宋体"/>
      <charset val="134"/>
    </font>
    <font>
      <sz val="12"/>
      <color indexed="8"/>
      <name val="宋体"/>
      <charset val="134"/>
    </font>
    <font>
      <sz val="9"/>
      <name val="宋体"/>
      <charset val="134"/>
    </font>
    <font>
      <sz val="11"/>
      <color indexed="8"/>
      <name val="宋体"/>
      <charset val="134"/>
      <scheme val="minor"/>
    </font>
    <font>
      <b/>
      <sz val="18"/>
      <color theme="3"/>
      <name val="宋体"/>
      <charset val="134"/>
      <scheme val="major"/>
    </font>
    <font>
      <sz val="11"/>
      <color theme="1"/>
      <name val="宋体"/>
      <charset val="134"/>
      <scheme val="minor"/>
    </font>
    <font>
      <sz val="11"/>
      <color rgb="FF9C0006"/>
      <name val="宋体"/>
      <charset val="134"/>
      <scheme val="minor"/>
    </font>
    <font>
      <sz val="11"/>
      <color indexed="20"/>
      <name val="宋体"/>
      <charset val="134"/>
    </font>
    <font>
      <sz val="11"/>
      <color theme="0"/>
      <name val="宋体"/>
      <charset val="134"/>
      <scheme val="minor"/>
    </font>
    <font>
      <b/>
      <sz val="13"/>
      <color indexed="56"/>
      <name val="宋体"/>
      <charset val="134"/>
    </font>
    <font>
      <b/>
      <sz val="11"/>
      <color rgb="FFFA7D00"/>
      <name val="宋体"/>
      <charset val="134"/>
      <scheme val="minor"/>
    </font>
    <font>
      <sz val="12"/>
      <name val="Times New Roman"/>
      <charset val="0"/>
    </font>
    <font>
      <sz val="10"/>
      <name val="Arial"/>
      <charset val="0"/>
    </font>
    <font>
      <sz val="11"/>
      <color rgb="FF3F3F76"/>
      <name val="宋体"/>
      <charset val="134"/>
      <scheme val="minor"/>
    </font>
    <font>
      <b/>
      <sz val="11"/>
      <color theme="3"/>
      <name val="宋体"/>
      <charset val="134"/>
      <scheme val="minor"/>
    </font>
    <font>
      <u/>
      <sz val="11"/>
      <color rgb="FF800080"/>
      <name val="宋体"/>
      <charset val="134"/>
      <scheme val="minor"/>
    </font>
    <font>
      <u/>
      <sz val="11"/>
      <color rgb="FF0000FF"/>
      <name val="宋体"/>
      <charset val="134"/>
      <scheme val="minor"/>
    </font>
    <font>
      <sz val="11"/>
      <color rgb="FFFF0000"/>
      <name val="宋体"/>
      <charset val="134"/>
      <scheme val="minor"/>
    </font>
    <font>
      <sz val="11"/>
      <color rgb="FF006100"/>
      <name val="宋体"/>
      <charset val="134"/>
      <scheme val="minor"/>
    </font>
    <font>
      <b/>
      <sz val="11"/>
      <color theme="1"/>
      <name val="宋体"/>
      <charset val="134"/>
      <scheme val="minor"/>
    </font>
    <font>
      <i/>
      <sz val="11"/>
      <color rgb="FF7F7F7F"/>
      <name val="宋体"/>
      <charset val="134"/>
      <scheme val="minor"/>
    </font>
    <font>
      <b/>
      <sz val="11"/>
      <color rgb="FF3F3F3F"/>
      <name val="宋体"/>
      <charset val="134"/>
      <scheme val="minor"/>
    </font>
    <font>
      <sz val="11"/>
      <color indexed="17"/>
      <name val="宋体"/>
      <charset val="134"/>
    </font>
    <font>
      <b/>
      <sz val="13"/>
      <color theme="3"/>
      <name val="宋体"/>
      <charset val="134"/>
      <scheme val="minor"/>
    </font>
    <font>
      <b/>
      <sz val="15"/>
      <color indexed="56"/>
      <name val="宋体"/>
      <charset val="134"/>
    </font>
    <font>
      <sz val="11"/>
      <color rgb="FF9C6500"/>
      <name val="宋体"/>
      <charset val="134"/>
      <scheme val="minor"/>
    </font>
    <font>
      <b/>
      <sz val="15"/>
      <color theme="3"/>
      <name val="宋体"/>
      <charset val="134"/>
      <scheme val="minor"/>
    </font>
    <font>
      <sz val="11"/>
      <color rgb="FFFA7D00"/>
      <name val="宋体"/>
      <charset val="134"/>
      <scheme val="minor"/>
    </font>
    <font>
      <b/>
      <sz val="11"/>
      <color theme="0"/>
      <name val="宋体"/>
      <charset val="134"/>
      <scheme val="minor"/>
    </font>
    <font>
      <sz val="11"/>
      <color indexed="8"/>
      <name val="宋体"/>
      <charset val="134"/>
    </font>
    <font>
      <sz val="9"/>
      <name val="宋体"/>
      <charset val="134"/>
    </font>
  </fonts>
  <fills count="35">
    <fill>
      <patternFill patternType="none"/>
    </fill>
    <fill>
      <patternFill patternType="gray125"/>
    </fill>
    <fill>
      <patternFill patternType="solid">
        <fgColor theme="7" tint="0.799981688894314"/>
        <bgColor indexed="64"/>
      </patternFill>
    </fill>
    <fill>
      <patternFill patternType="solid">
        <fgColor rgb="FFFFC7CE"/>
        <bgColor indexed="64"/>
      </patternFill>
    </fill>
    <fill>
      <patternFill patternType="solid">
        <fgColor indexed="45"/>
        <bgColor indexed="64"/>
      </patternFill>
    </fill>
    <fill>
      <patternFill patternType="solid">
        <fgColor theme="6"/>
        <bgColor indexed="64"/>
      </patternFill>
    </fill>
    <fill>
      <patternFill patternType="solid">
        <fgColor rgb="FFF2F2F2"/>
        <bgColor indexed="64"/>
      </patternFill>
    </fill>
    <fill>
      <patternFill patternType="solid">
        <fgColor theme="8" tint="0.599993896298105"/>
        <bgColor indexed="64"/>
      </patternFill>
    </fill>
    <fill>
      <patternFill patternType="solid">
        <fgColor theme="4"/>
        <bgColor indexed="64"/>
      </patternFill>
    </fill>
    <fill>
      <patternFill patternType="solid">
        <fgColor theme="6" tint="0.599993896298105"/>
        <bgColor indexed="64"/>
      </patternFill>
    </fill>
    <fill>
      <patternFill patternType="solid">
        <fgColor rgb="FFFFCC99"/>
        <bgColor indexed="64"/>
      </patternFill>
    </fill>
    <fill>
      <patternFill patternType="solid">
        <fgColor theme="7"/>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bgColor indexed="64"/>
      </patternFill>
    </fill>
    <fill>
      <patternFill patternType="solid">
        <fgColor theme="6" tint="0.399975585192419"/>
        <bgColor indexed="64"/>
      </patternFill>
    </fill>
    <fill>
      <patternFill patternType="solid">
        <fgColor theme="5"/>
        <bgColor indexed="64"/>
      </patternFill>
    </fill>
    <fill>
      <patternFill patternType="solid">
        <fgColor theme="6" tint="0.799981688894314"/>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indexed="42"/>
        <bgColor indexed="64"/>
      </patternFill>
    </fill>
    <fill>
      <patternFill patternType="solid">
        <fgColor theme="8"/>
        <bgColor indexed="64"/>
      </patternFill>
    </fill>
    <fill>
      <patternFill patternType="solid">
        <fgColor rgb="FFFFEB9C"/>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rgb="FFA5A5A5"/>
        <bgColor indexed="64"/>
      </patternFill>
    </fill>
    <fill>
      <patternFill patternType="solid">
        <fgColor theme="5" tint="0.799981688894314"/>
        <bgColor indexed="64"/>
      </patternFill>
    </fill>
  </fills>
  <borders count="45">
    <border>
      <left/>
      <right/>
      <top/>
      <bottom/>
      <diagonal/>
    </border>
    <border>
      <left style="thin">
        <color auto="1"/>
      </left>
      <right style="thin">
        <color auto="1"/>
      </right>
      <top style="thin">
        <color auto="1"/>
      </top>
      <bottom/>
      <diagonal/>
    </border>
    <border>
      <left/>
      <right style="thin">
        <color indexed="8"/>
      </right>
      <top style="thin">
        <color auto="1"/>
      </top>
      <bottom style="thin">
        <color indexed="8"/>
      </bottom>
      <diagonal/>
    </border>
    <border>
      <left style="thin">
        <color indexed="8"/>
      </left>
      <right style="thin">
        <color indexed="8"/>
      </right>
      <top style="thin">
        <color auto="1"/>
      </top>
      <bottom style="thin">
        <color indexed="8"/>
      </bottom>
      <diagonal/>
    </border>
    <border>
      <left style="thin">
        <color indexed="8"/>
      </left>
      <right style="thin">
        <color indexed="8"/>
      </right>
      <top style="thin">
        <color auto="1"/>
      </top>
      <bottom/>
      <diagonal/>
    </border>
    <border>
      <left style="thin">
        <color auto="1"/>
      </left>
      <right style="thin">
        <color auto="1"/>
      </right>
      <top/>
      <bottom/>
      <diagonal/>
    </border>
    <border>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rgb="FF000000"/>
      </top>
      <bottom style="thin">
        <color indexed="8"/>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auto="1"/>
      </right>
      <top style="thin">
        <color auto="1"/>
      </top>
      <bottom style="thin">
        <color auto="1"/>
      </bottom>
      <diagonal/>
    </border>
    <border>
      <left style="thin">
        <color auto="1"/>
      </left>
      <right style="thin">
        <color indexed="8"/>
      </right>
      <top style="thin">
        <color indexed="8"/>
      </top>
      <bottom style="thin">
        <color indexed="8"/>
      </bottom>
      <diagonal/>
    </border>
    <border>
      <left style="thin">
        <color auto="1"/>
      </left>
      <right style="thin">
        <color indexed="8"/>
      </right>
      <top style="thin">
        <color indexed="8"/>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style="thin">
        <color indexed="8"/>
      </left>
      <right/>
      <top style="thin">
        <color indexed="8"/>
      </top>
      <bottom style="thin">
        <color indexed="8"/>
      </bottom>
      <diagonal/>
    </border>
    <border>
      <left style="thin">
        <color indexed="8"/>
      </left>
      <right/>
      <top style="thin">
        <color auto="1"/>
      </top>
      <bottom/>
      <diagonal/>
    </border>
    <border>
      <left/>
      <right style="thin">
        <color indexed="8"/>
      </right>
      <top style="thin">
        <color auto="1"/>
      </top>
      <bottom/>
      <diagonal/>
    </border>
    <border>
      <left/>
      <right style="thin">
        <color indexed="8"/>
      </right>
      <top/>
      <bottom/>
      <diagonal/>
    </border>
    <border>
      <left/>
      <right style="thin">
        <color indexed="8"/>
      </right>
      <top/>
      <bottom style="thin">
        <color indexed="8"/>
      </bottom>
      <diagonal/>
    </border>
    <border>
      <left style="thin">
        <color indexed="8"/>
      </left>
      <right style="thin">
        <color rgb="FF000000"/>
      </right>
      <top style="thin">
        <color indexed="8"/>
      </top>
      <bottom style="thin">
        <color indexed="8"/>
      </bottom>
      <diagonal/>
    </border>
    <border>
      <left style="thin">
        <color indexed="8"/>
      </left>
      <right style="thin">
        <color rgb="FF000000"/>
      </right>
      <top style="thin">
        <color auto="1"/>
      </top>
      <bottom/>
      <diagonal/>
    </border>
    <border>
      <left/>
      <right/>
      <top style="thin">
        <color indexed="8"/>
      </top>
      <bottom style="thin">
        <color indexed="8"/>
      </bottom>
      <diagonal/>
    </border>
    <border>
      <left/>
      <right/>
      <top/>
      <bottom style="thick">
        <color indexed="22"/>
      </bottom>
      <diagonal/>
    </border>
    <border>
      <left style="thin">
        <color rgb="FF7F7F7F"/>
      </left>
      <right style="thin">
        <color rgb="FF7F7F7F"/>
      </right>
      <top style="thin">
        <color rgb="FF7F7F7F"/>
      </top>
      <bottom style="thin">
        <color rgb="FF7F7F7F"/>
      </bottom>
      <diagonal/>
    </border>
    <border>
      <left/>
      <right/>
      <top/>
      <bottom style="medium">
        <color theme="4" tint="0.399975585192419"/>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thick">
        <color theme="4" tint="0.499984740745262"/>
      </bottom>
      <diagonal/>
    </border>
    <border>
      <left/>
      <right/>
      <top/>
      <bottom style="thick">
        <color indexed="62"/>
      </bottom>
      <diagonal/>
    </border>
    <border>
      <left/>
      <right/>
      <top/>
      <bottom style="thick">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102">
    <xf numFmtId="0" fontId="0" fillId="0" borderId="0">
      <alignment vertical="center"/>
    </xf>
    <xf numFmtId="42" fontId="6" fillId="0" borderId="0" applyFont="0" applyFill="0" applyBorder="0" applyAlignment="0" applyProtection="0">
      <alignment vertical="center"/>
    </xf>
    <xf numFmtId="0" fontId="8" fillId="19" borderId="0" applyNumberFormat="0" applyBorder="0" applyAlignment="0" applyProtection="0">
      <alignment vertical="center"/>
    </xf>
    <xf numFmtId="0" fontId="16" fillId="10" borderId="35"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8" fillId="9" borderId="0" applyNumberFormat="0" applyBorder="0" applyAlignment="0" applyProtection="0">
      <alignment vertical="center"/>
    </xf>
    <xf numFmtId="0" fontId="14" fillId="0" borderId="0"/>
    <xf numFmtId="0" fontId="9" fillId="3" borderId="0" applyNumberFormat="0" applyBorder="0" applyAlignment="0" applyProtection="0">
      <alignment vertical="center"/>
    </xf>
    <xf numFmtId="43" fontId="6" fillId="0" borderId="0" applyFont="0" applyFill="0" applyBorder="0" applyAlignment="0" applyProtection="0">
      <alignment vertical="center"/>
    </xf>
    <xf numFmtId="0" fontId="11" fillId="17" borderId="0" applyNumberFormat="0" applyBorder="0" applyAlignment="0" applyProtection="0">
      <alignment vertical="center"/>
    </xf>
    <xf numFmtId="0" fontId="19" fillId="0" borderId="0" applyNumberFormat="0" applyFill="0" applyBorder="0" applyAlignment="0" applyProtection="0">
      <alignment vertical="center"/>
    </xf>
    <xf numFmtId="9" fontId="6" fillId="0" borderId="0" applyFont="0" applyFill="0" applyBorder="0" applyAlignment="0" applyProtection="0">
      <alignment vertical="center"/>
    </xf>
    <xf numFmtId="0" fontId="18" fillId="0" borderId="0" applyNumberFormat="0" applyFill="0" applyBorder="0" applyAlignment="0" applyProtection="0">
      <alignment vertical="center"/>
    </xf>
    <xf numFmtId="0" fontId="6" fillId="20" borderId="37" applyNumberFormat="0" applyFont="0" applyAlignment="0" applyProtection="0">
      <alignment vertical="center"/>
    </xf>
    <xf numFmtId="0" fontId="11" fillId="21" borderId="0" applyNumberFormat="0" applyBorder="0" applyAlignment="0" applyProtection="0">
      <alignment vertical="center"/>
    </xf>
    <xf numFmtId="0" fontId="17" fillId="0" borderId="0" applyNumberFormat="0" applyFill="0" applyBorder="0" applyAlignment="0" applyProtection="0">
      <alignment vertical="center"/>
    </xf>
    <xf numFmtId="0" fontId="20" fillId="0" borderId="0" applyNumberFormat="0" applyFill="0" applyBorder="0" applyAlignment="0" applyProtection="0">
      <alignment vertical="center"/>
    </xf>
    <xf numFmtId="181" fontId="0" fillId="0" borderId="0" applyFill="0" applyBorder="0" applyAlignment="0" applyProtection="0"/>
    <xf numFmtId="0" fontId="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28" borderId="0" applyNumberFormat="0" applyBorder="0" applyAlignment="0" applyProtection="0">
      <alignment vertical="center"/>
    </xf>
    <xf numFmtId="0" fontId="10" fillId="4" borderId="0" applyNumberFormat="0" applyBorder="0" applyAlignment="0" applyProtection="0">
      <alignment vertical="center"/>
    </xf>
    <xf numFmtId="0" fontId="29" fillId="0" borderId="42" applyNumberFormat="0" applyFill="0" applyAlignment="0" applyProtection="0">
      <alignment vertical="center"/>
    </xf>
    <xf numFmtId="0" fontId="26" fillId="0" borderId="40" applyNumberFormat="0" applyFill="0" applyAlignment="0" applyProtection="0">
      <alignment vertical="center"/>
    </xf>
    <xf numFmtId="0" fontId="11" fillId="32" borderId="0" applyNumberFormat="0" applyBorder="0" applyAlignment="0" applyProtection="0">
      <alignment vertical="center"/>
    </xf>
    <xf numFmtId="0" fontId="17" fillId="0" borderId="36" applyNumberFormat="0" applyFill="0" applyAlignment="0" applyProtection="0">
      <alignment vertical="center"/>
    </xf>
    <xf numFmtId="0" fontId="11" fillId="24" borderId="0" applyNumberFormat="0" applyBorder="0" applyAlignment="0" applyProtection="0">
      <alignment vertical="center"/>
    </xf>
    <xf numFmtId="0" fontId="24" fillId="6" borderId="39" applyNumberFormat="0" applyAlignment="0" applyProtection="0">
      <alignment vertical="center"/>
    </xf>
    <xf numFmtId="0" fontId="13" fillId="6" borderId="35" applyNumberFormat="0" applyAlignment="0" applyProtection="0">
      <alignment vertical="center"/>
    </xf>
    <xf numFmtId="0" fontId="31" fillId="33" borderId="44" applyNumberFormat="0" applyAlignment="0" applyProtection="0">
      <alignment vertical="center"/>
    </xf>
    <xf numFmtId="0" fontId="30" fillId="0" borderId="43" applyNumberFormat="0" applyFill="0" applyAlignment="0" applyProtection="0">
      <alignment vertical="center"/>
    </xf>
    <xf numFmtId="0" fontId="15" fillId="0" borderId="0"/>
    <xf numFmtId="0" fontId="11" fillId="18" borderId="0" applyNumberFormat="0" applyBorder="0" applyAlignment="0" applyProtection="0">
      <alignment vertical="center"/>
    </xf>
    <xf numFmtId="179" fontId="0" fillId="0" borderId="0" applyFill="0" applyBorder="0" applyAlignment="0" applyProtection="0"/>
    <xf numFmtId="0" fontId="8" fillId="14" borderId="0" applyNumberFormat="0" applyBorder="0" applyAlignment="0" applyProtection="0">
      <alignment vertical="center"/>
    </xf>
    <xf numFmtId="0" fontId="12" fillId="0" borderId="34" applyNumberFormat="0" applyFill="0" applyAlignment="0" applyProtection="0"/>
    <xf numFmtId="0" fontId="22" fillId="0" borderId="38" applyNumberFormat="0" applyFill="0" applyAlignment="0" applyProtection="0">
      <alignment vertical="center"/>
    </xf>
    <xf numFmtId="0" fontId="21" fillId="23" borderId="0" applyNumberFormat="0" applyBorder="0" applyAlignment="0" applyProtection="0">
      <alignment vertical="center"/>
    </xf>
    <xf numFmtId="0" fontId="28" fillId="30" borderId="0" applyNumberFormat="0" applyBorder="0" applyAlignment="0" applyProtection="0">
      <alignment vertical="center"/>
    </xf>
    <xf numFmtId="0" fontId="8" fillId="13" borderId="0" applyNumberFormat="0" applyBorder="0" applyAlignment="0" applyProtection="0">
      <alignment vertical="center"/>
    </xf>
    <xf numFmtId="0" fontId="10" fillId="4" borderId="0" applyNumberFormat="0" applyBorder="0" applyAlignment="0" applyProtection="0">
      <alignment vertical="center"/>
    </xf>
    <xf numFmtId="0" fontId="11" fillId="8" borderId="0" applyNumberFormat="0" applyBorder="0" applyAlignment="0" applyProtection="0">
      <alignment vertical="center"/>
    </xf>
    <xf numFmtId="0" fontId="8" fillId="27" borderId="0" applyNumberFormat="0" applyBorder="0" applyAlignment="0" applyProtection="0">
      <alignment vertical="center"/>
    </xf>
    <xf numFmtId="0" fontId="8" fillId="22" borderId="0" applyNumberFormat="0" applyBorder="0" applyAlignment="0" applyProtection="0">
      <alignment vertical="center"/>
    </xf>
    <xf numFmtId="0" fontId="8" fillId="34" borderId="0" applyNumberFormat="0" applyBorder="0" applyAlignment="0" applyProtection="0">
      <alignment vertical="center"/>
    </xf>
    <xf numFmtId="0" fontId="8" fillId="12" borderId="0" applyNumberFormat="0" applyBorder="0" applyAlignment="0" applyProtection="0">
      <alignment vertical="center"/>
    </xf>
    <xf numFmtId="0" fontId="11" fillId="5" borderId="0" applyNumberFormat="0" applyBorder="0" applyAlignment="0" applyProtection="0">
      <alignment vertical="center"/>
    </xf>
    <xf numFmtId="0" fontId="11" fillId="11" borderId="0" applyNumberFormat="0" applyBorder="0" applyAlignment="0" applyProtection="0">
      <alignment vertical="center"/>
    </xf>
    <xf numFmtId="0" fontId="27" fillId="0" borderId="41" applyNumberFormat="0" applyFill="0" applyAlignment="0" applyProtection="0"/>
    <xf numFmtId="0" fontId="10" fillId="4" borderId="0" applyNumberFormat="0" applyBorder="0" applyAlignment="0" applyProtection="0">
      <alignment vertical="center"/>
    </xf>
    <xf numFmtId="0" fontId="8" fillId="2" borderId="0" applyNumberFormat="0" applyBorder="0" applyAlignment="0" applyProtection="0">
      <alignment vertical="center"/>
    </xf>
    <xf numFmtId="0" fontId="10" fillId="4" borderId="0" applyNumberFormat="0" applyBorder="0" applyAlignment="0" applyProtection="0">
      <alignment vertical="center"/>
    </xf>
    <xf numFmtId="0" fontId="8" fillId="31" borderId="0" applyNumberFormat="0" applyBorder="0" applyAlignment="0" applyProtection="0">
      <alignment vertical="center"/>
    </xf>
    <xf numFmtId="0" fontId="11" fillId="29" borderId="0" applyNumberFormat="0" applyBorder="0" applyAlignment="0" applyProtection="0">
      <alignment vertical="center"/>
    </xf>
    <xf numFmtId="0" fontId="8" fillId="7" borderId="0" applyNumberFormat="0" applyBorder="0" applyAlignment="0" applyProtection="0">
      <alignment vertical="center"/>
    </xf>
    <xf numFmtId="0" fontId="11" fillId="26" borderId="0" applyNumberFormat="0" applyBorder="0" applyAlignment="0" applyProtection="0">
      <alignment vertical="center"/>
    </xf>
    <xf numFmtId="0" fontId="11" fillId="16" borderId="0" applyNumberFormat="0" applyBorder="0" applyAlignment="0" applyProtection="0">
      <alignment vertical="center"/>
    </xf>
    <xf numFmtId="0" fontId="8" fillId="15" borderId="0" applyNumberFormat="0" applyBorder="0" applyAlignment="0" applyProtection="0">
      <alignment vertical="center"/>
    </xf>
    <xf numFmtId="0" fontId="11" fillId="25" borderId="0" applyNumberFormat="0" applyBorder="0" applyAlignment="0" applyProtection="0">
      <alignment vertical="center"/>
    </xf>
    <xf numFmtId="177" fontId="0" fillId="0" borderId="0" applyFill="0" applyBorder="0" applyAlignment="0" applyProtection="0"/>
    <xf numFmtId="38" fontId="0" fillId="0" borderId="0" applyFill="0" applyBorder="0" applyAlignment="0" applyProtection="0"/>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32" fillId="0" borderId="0">
      <alignment vertical="center"/>
    </xf>
    <xf numFmtId="0" fontId="32" fillId="0" borderId="0">
      <alignment vertical="center"/>
    </xf>
    <xf numFmtId="0" fontId="32" fillId="0" borderId="0">
      <alignment vertical="center"/>
    </xf>
    <xf numFmtId="0" fontId="25" fillId="28" borderId="0" applyNumberFormat="0" applyBorder="0" applyAlignment="0" applyProtection="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0" fillId="0" borderId="0">
      <alignment vertical="center"/>
    </xf>
    <xf numFmtId="0" fontId="32" fillId="0" borderId="0">
      <alignment vertical="center"/>
    </xf>
    <xf numFmtId="0" fontId="32" fillId="0" borderId="0">
      <alignment vertical="center"/>
    </xf>
    <xf numFmtId="0" fontId="32" fillId="0" borderId="0">
      <alignment vertical="center"/>
    </xf>
    <xf numFmtId="0" fontId="0" fillId="0" borderId="0"/>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0" fillId="0" borderId="0">
      <alignment vertical="center"/>
    </xf>
    <xf numFmtId="0" fontId="32" fillId="0" borderId="0">
      <alignment vertical="center"/>
    </xf>
    <xf numFmtId="0" fontId="0" fillId="0" borderId="0"/>
    <xf numFmtId="0" fontId="0" fillId="0" borderId="0"/>
    <xf numFmtId="0" fontId="25" fillId="28" borderId="0" applyNumberFormat="0" applyBorder="0" applyAlignment="0" applyProtection="0">
      <alignment vertical="center"/>
    </xf>
    <xf numFmtId="0" fontId="25" fillId="28" borderId="0" applyNumberFormat="0" applyBorder="0" applyAlignment="0" applyProtection="0">
      <alignment vertical="center"/>
    </xf>
    <xf numFmtId="0" fontId="25" fillId="28" borderId="0" applyNumberFormat="0" applyBorder="0" applyAlignment="0" applyProtection="0">
      <alignment vertical="center"/>
    </xf>
    <xf numFmtId="0" fontId="25" fillId="28" borderId="0" applyNumberFormat="0" applyBorder="0" applyAlignment="0" applyProtection="0">
      <alignment vertical="center"/>
    </xf>
    <xf numFmtId="0" fontId="25" fillId="28" borderId="0" applyNumberFormat="0" applyBorder="0" applyAlignment="0" applyProtection="0">
      <alignment vertical="center"/>
    </xf>
    <xf numFmtId="0" fontId="25" fillId="28" borderId="0" applyNumberFormat="0" applyBorder="0" applyAlignment="0" applyProtection="0"/>
    <xf numFmtId="0" fontId="25" fillId="28" borderId="0" applyNumberFormat="0" applyBorder="0" applyAlignment="0" applyProtection="0">
      <alignment vertical="center"/>
    </xf>
    <xf numFmtId="0" fontId="25" fillId="28" borderId="0" applyNumberFormat="0" applyBorder="0" applyAlignment="0" applyProtection="0">
      <alignment vertical="center"/>
    </xf>
    <xf numFmtId="0" fontId="0" fillId="0" borderId="0"/>
    <xf numFmtId="178" fontId="0" fillId="0" borderId="0" applyFill="0" applyBorder="0" applyAlignment="0" applyProtection="0"/>
    <xf numFmtId="181" fontId="0" fillId="0" borderId="0" applyFill="0" applyBorder="0" applyAlignment="0" applyProtection="0"/>
    <xf numFmtId="0" fontId="0" fillId="0" borderId="0" applyFill="0" applyBorder="0" applyAlignment="0" applyProtection="0"/>
    <xf numFmtId="0" fontId="0" fillId="0" borderId="0" applyFill="0" applyBorder="0" applyAlignment="0" applyProtection="0"/>
  </cellStyleXfs>
  <cellXfs count="97">
    <xf numFmtId="0" fontId="0" fillId="0" borderId="0" xfId="0">
      <alignment vertical="center"/>
    </xf>
    <xf numFmtId="0" fontId="1" fillId="0" borderId="0" xfId="80" applyFont="1" applyFill="1"/>
    <xf numFmtId="0" fontId="0" fillId="0" borderId="0" xfId="80" applyFont="1" applyFill="1"/>
    <xf numFmtId="0" fontId="1" fillId="0" borderId="0" xfId="88" applyFont="1" applyBorder="1"/>
    <xf numFmtId="180" fontId="0" fillId="0" borderId="0" xfId="80" applyNumberFormat="1" applyFont="1" applyFill="1"/>
    <xf numFmtId="10" fontId="0" fillId="0" borderId="0" xfId="80" applyNumberFormat="1" applyFont="1" applyFill="1"/>
    <xf numFmtId="0" fontId="2" fillId="0" borderId="0" xfId="88" applyFont="1" applyFill="1" applyBorder="1" applyAlignment="1">
      <alignment horizontal="center" vertical="center"/>
    </xf>
    <xf numFmtId="0" fontId="3" fillId="0" borderId="0" xfId="88" applyFont="1" applyFill="1" applyBorder="1" applyAlignment="1">
      <alignment horizontal="left" vertical="center"/>
    </xf>
    <xf numFmtId="0" fontId="3" fillId="0" borderId="0" xfId="88" applyFont="1" applyFill="1" applyBorder="1" applyAlignment="1">
      <alignment horizontal="center" vertical="center"/>
    </xf>
    <xf numFmtId="0" fontId="3" fillId="0" borderId="0" xfId="88" applyFont="1" applyFill="1" applyBorder="1" applyAlignment="1">
      <alignment vertical="top" wrapText="1"/>
    </xf>
    <xf numFmtId="0" fontId="0" fillId="0" borderId="1" xfId="80" applyFont="1" applyFill="1" applyBorder="1" applyAlignment="1">
      <alignment horizontal="center" vertical="center"/>
    </xf>
    <xf numFmtId="0" fontId="0" fillId="0" borderId="1" xfId="80" applyFont="1" applyFill="1" applyBorder="1" applyAlignment="1">
      <alignment horizontal="center" vertical="center" wrapText="1"/>
    </xf>
    <xf numFmtId="0" fontId="3" fillId="0" borderId="2" xfId="88" applyFont="1" applyFill="1" applyBorder="1" applyAlignment="1">
      <alignment horizontal="center" vertical="center" wrapText="1"/>
    </xf>
    <xf numFmtId="0" fontId="3" fillId="0" borderId="3" xfId="88" applyFont="1" applyFill="1" applyBorder="1" applyAlignment="1">
      <alignment horizontal="center" vertical="center" textRotation="255" wrapText="1"/>
    </xf>
    <xf numFmtId="0" fontId="3" fillId="0" borderId="4" xfId="88" applyFont="1" applyFill="1" applyBorder="1" applyAlignment="1">
      <alignment horizontal="center" vertical="center" textRotation="255" wrapText="1"/>
    </xf>
    <xf numFmtId="0" fontId="0" fillId="0" borderId="5" xfId="80" applyFont="1" applyFill="1" applyBorder="1" applyAlignment="1">
      <alignment horizontal="center" vertical="center"/>
    </xf>
    <xf numFmtId="0" fontId="0" fillId="0" borderId="5" xfId="80" applyFont="1" applyFill="1" applyBorder="1" applyAlignment="1">
      <alignment horizontal="center" vertical="center" wrapText="1"/>
    </xf>
    <xf numFmtId="0" fontId="3" fillId="0" borderId="6" xfId="88" applyFont="1" applyFill="1" applyBorder="1" applyAlignment="1">
      <alignment horizontal="center" vertical="center" wrapText="1"/>
    </xf>
    <xf numFmtId="0" fontId="3" fillId="0" borderId="7" xfId="88" applyFont="1" applyFill="1" applyBorder="1" applyAlignment="1">
      <alignment horizontal="center" vertical="center" textRotation="255" wrapText="1"/>
    </xf>
    <xf numFmtId="0" fontId="3" fillId="0" borderId="8" xfId="88" applyFont="1" applyFill="1" applyBorder="1" applyAlignment="1">
      <alignment horizontal="center" vertical="center" textRotation="255" wrapText="1"/>
    </xf>
    <xf numFmtId="0" fontId="3" fillId="0" borderId="9" xfId="88" applyFont="1" applyFill="1" applyBorder="1" applyAlignment="1">
      <alignment horizontal="center" vertical="center" textRotation="255" wrapText="1"/>
    </xf>
    <xf numFmtId="0" fontId="0" fillId="0" borderId="10" xfId="80" applyFont="1" applyFill="1" applyBorder="1" applyAlignment="1">
      <alignment horizontal="center" vertical="center"/>
    </xf>
    <xf numFmtId="0" fontId="0" fillId="0" borderId="10" xfId="80" applyFont="1" applyFill="1" applyBorder="1" applyAlignment="1">
      <alignment horizontal="center" vertical="center" wrapText="1"/>
    </xf>
    <xf numFmtId="0" fontId="0" fillId="0" borderId="11" xfId="80" applyFont="1" applyFill="1" applyBorder="1"/>
    <xf numFmtId="0" fontId="3" fillId="0" borderId="12" xfId="88" applyFont="1" applyFill="1" applyBorder="1" applyAlignment="1">
      <alignment horizontal="center" vertical="center" wrapText="1"/>
    </xf>
    <xf numFmtId="0" fontId="3" fillId="0" borderId="13" xfId="88" applyFont="1" applyFill="1" applyBorder="1" applyAlignment="1">
      <alignment horizontal="center" vertical="center" wrapText="1"/>
    </xf>
    <xf numFmtId="0" fontId="3" fillId="0" borderId="13" xfId="88" applyNumberFormat="1" applyFont="1" applyFill="1" applyBorder="1" applyAlignment="1" applyProtection="1">
      <alignment horizontal="center" vertical="center" wrapText="1"/>
      <protection hidden="1"/>
    </xf>
    <xf numFmtId="49" fontId="3" fillId="0" borderId="14" xfId="0" applyNumberFormat="1" applyFont="1" applyFill="1" applyBorder="1" applyAlignment="1" applyProtection="1">
      <alignment horizontal="left" vertical="center" wrapText="1"/>
    </xf>
    <xf numFmtId="49" fontId="3" fillId="0" borderId="15" xfId="0" applyNumberFormat="1" applyFont="1" applyFill="1" applyBorder="1" applyAlignment="1" applyProtection="1">
      <alignment horizontal="center" vertical="center" wrapText="1"/>
    </xf>
    <xf numFmtId="0" fontId="3" fillId="0" borderId="13" xfId="88" applyFont="1" applyFill="1" applyBorder="1" applyAlignment="1" applyProtection="1">
      <alignment horizontal="center" vertical="center" wrapText="1"/>
      <protection hidden="1"/>
    </xf>
    <xf numFmtId="49" fontId="3" fillId="0" borderId="14" xfId="0" applyNumberFormat="1" applyFont="1" applyFill="1" applyBorder="1" applyAlignment="1" applyProtection="1">
      <alignment horizontal="center" vertical="center" wrapText="1"/>
    </xf>
    <xf numFmtId="49" fontId="3" fillId="0" borderId="16" xfId="0" applyNumberFormat="1" applyFont="1" applyFill="1" applyBorder="1" applyAlignment="1" applyProtection="1">
      <alignment horizontal="center" vertical="center" wrapText="1"/>
    </xf>
    <xf numFmtId="0" fontId="0" fillId="0" borderId="14" xfId="80" applyFont="1" applyFill="1" applyBorder="1"/>
    <xf numFmtId="0" fontId="1" fillId="0" borderId="11" xfId="80" applyFont="1" applyFill="1" applyBorder="1"/>
    <xf numFmtId="0" fontId="0" fillId="0" borderId="17" xfId="80" applyFont="1" applyFill="1" applyBorder="1"/>
    <xf numFmtId="0" fontId="0" fillId="0" borderId="18" xfId="80" applyFont="1" applyFill="1" applyBorder="1"/>
    <xf numFmtId="0" fontId="0" fillId="0" borderId="19" xfId="80" applyFont="1" applyFill="1" applyBorder="1"/>
    <xf numFmtId="0" fontId="0" fillId="0" borderId="20" xfId="80" applyFont="1" applyFill="1" applyBorder="1"/>
    <xf numFmtId="0" fontId="1" fillId="0" borderId="21" xfId="80" applyFont="1" applyFill="1" applyBorder="1"/>
    <xf numFmtId="0" fontId="1" fillId="0" borderId="22" xfId="80" applyFont="1" applyFill="1" applyBorder="1"/>
    <xf numFmtId="0" fontId="1" fillId="0" borderId="14" xfId="80" applyFont="1" applyFill="1" applyBorder="1" applyProtection="1">
      <protection locked="0"/>
    </xf>
    <xf numFmtId="0" fontId="1" fillId="0" borderId="11" xfId="80" applyFont="1" applyFill="1" applyBorder="1" applyProtection="1">
      <protection locked="0"/>
    </xf>
    <xf numFmtId="0" fontId="0" fillId="0" borderId="0" xfId="80" applyFont="1" applyFill="1" applyProtection="1">
      <protection locked="0"/>
    </xf>
    <xf numFmtId="0" fontId="2" fillId="0" borderId="0" xfId="88" applyFont="1" applyFill="1" applyBorder="1"/>
    <xf numFmtId="0" fontId="3" fillId="0" borderId="0" xfId="88" applyFont="1" applyFill="1" applyBorder="1" applyAlignment="1">
      <alignment vertical="top"/>
    </xf>
    <xf numFmtId="0" fontId="3" fillId="0" borderId="0" xfId="88" applyFont="1" applyFill="1" applyBorder="1" applyAlignment="1">
      <alignment vertical="center"/>
    </xf>
    <xf numFmtId="0" fontId="3" fillId="0" borderId="4" xfId="88" applyFont="1" applyFill="1" applyBorder="1" applyAlignment="1">
      <alignment horizontal="center" vertical="center" wrapText="1"/>
    </xf>
    <xf numFmtId="0" fontId="3" fillId="0" borderId="23" xfId="88" applyFont="1" applyFill="1" applyBorder="1" applyAlignment="1">
      <alignment horizontal="center" vertical="center" textRotation="255" wrapText="1"/>
    </xf>
    <xf numFmtId="0" fontId="3" fillId="0" borderId="24" xfId="88" applyFont="1" applyFill="1" applyBorder="1" applyAlignment="1">
      <alignment vertical="center" textRotation="255" wrapText="1"/>
    </xf>
    <xf numFmtId="0" fontId="3" fillId="0" borderId="25" xfId="88" applyFont="1" applyFill="1" applyBorder="1" applyAlignment="1">
      <alignment vertical="center" textRotation="255" wrapText="1"/>
    </xf>
    <xf numFmtId="0" fontId="4" fillId="0" borderId="8" xfId="80" applyFont="1" applyBorder="1" applyAlignment="1">
      <alignment horizontal="center" vertical="center" textRotation="255" wrapText="1"/>
    </xf>
    <xf numFmtId="0" fontId="3" fillId="0" borderId="0" xfId="88" applyFont="1" applyFill="1" applyAlignment="1">
      <alignment horizontal="left" vertical="center" wrapText="1"/>
    </xf>
    <xf numFmtId="0" fontId="3" fillId="0" borderId="26" xfId="88" applyFont="1" applyFill="1" applyBorder="1" applyAlignment="1">
      <alignment horizontal="center" vertical="center" textRotation="255" wrapText="1"/>
    </xf>
    <xf numFmtId="0" fontId="3" fillId="0" borderId="27" xfId="88" applyFont="1" applyFill="1" applyBorder="1" applyAlignment="1">
      <alignment horizontal="center" vertical="center" textRotation="255" wrapText="1"/>
    </xf>
    <xf numFmtId="0" fontId="2" fillId="0" borderId="0" xfId="88" applyFont="1" applyBorder="1" applyAlignment="1">
      <alignment horizontal="center" vertical="top" wrapText="1"/>
    </xf>
    <xf numFmtId="0" fontId="3" fillId="0" borderId="0" xfId="88" applyFont="1" applyBorder="1" applyAlignment="1">
      <alignment vertical="center" wrapText="1"/>
    </xf>
    <xf numFmtId="0" fontId="3" fillId="0" borderId="0" xfId="88" applyFont="1" applyBorder="1" applyAlignment="1">
      <alignment vertical="center"/>
    </xf>
    <xf numFmtId="0" fontId="3" fillId="0" borderId="28" xfId="88" applyFont="1" applyBorder="1" applyAlignment="1">
      <alignment horizontal="center" vertical="center" textRotation="255" wrapText="1"/>
    </xf>
    <xf numFmtId="0" fontId="3" fillId="0" borderId="4" xfId="88" applyFont="1" applyBorder="1" applyAlignment="1">
      <alignment horizontal="center" vertical="center" textRotation="255" wrapText="1"/>
    </xf>
    <xf numFmtId="0" fontId="3" fillId="0" borderId="27" xfId="88" applyFont="1" applyBorder="1" applyAlignment="1">
      <alignment horizontal="center" vertical="center" textRotation="255" wrapText="1"/>
    </xf>
    <xf numFmtId="0" fontId="3" fillId="0" borderId="2" xfId="88" applyFont="1" applyBorder="1" applyAlignment="1">
      <alignment horizontal="center" vertical="center" textRotation="255" wrapText="1"/>
    </xf>
    <xf numFmtId="0" fontId="3" fillId="0" borderId="4" xfId="88" applyFont="1" applyBorder="1" applyAlignment="1">
      <alignment horizontal="center" vertical="center" wrapText="1"/>
    </xf>
    <xf numFmtId="0" fontId="1" fillId="0" borderId="29" xfId="88" applyFont="1" applyBorder="1" applyAlignment="1">
      <alignment horizontal="center" vertical="center" textRotation="255" wrapText="1"/>
    </xf>
    <xf numFmtId="0" fontId="1" fillId="0" borderId="8" xfId="88" applyFont="1" applyBorder="1" applyAlignment="1">
      <alignment horizontal="center" vertical="center" textRotation="255" wrapText="1"/>
    </xf>
    <xf numFmtId="0" fontId="1" fillId="0" borderId="13" xfId="88" applyFont="1" applyBorder="1" applyAlignment="1">
      <alignment horizontal="center" vertical="center" textRotation="255" wrapText="1"/>
    </xf>
    <xf numFmtId="0" fontId="1" fillId="0" borderId="23" xfId="88" applyFont="1" applyBorder="1" applyAlignment="1">
      <alignment horizontal="center" vertical="center" textRotation="255" wrapText="1"/>
    </xf>
    <xf numFmtId="0" fontId="1" fillId="0" borderId="30" xfId="88" applyFont="1" applyBorder="1" applyAlignment="1">
      <alignment horizontal="center" vertical="center" textRotation="255" wrapText="1"/>
    </xf>
    <xf numFmtId="0" fontId="1" fillId="0" borderId="11" xfId="88" applyFont="1" applyBorder="1" applyProtection="1">
      <protection locked="0"/>
    </xf>
    <xf numFmtId="0" fontId="1" fillId="0" borderId="0" xfId="88" applyFont="1" applyBorder="1" applyProtection="1">
      <protection locked="0"/>
    </xf>
    <xf numFmtId="0" fontId="2" fillId="0" borderId="0" xfId="88" applyFont="1" applyBorder="1"/>
    <xf numFmtId="0" fontId="3" fillId="0" borderId="0" xfId="88" applyFont="1" applyAlignment="1">
      <alignment horizontal="left" vertical="center" wrapText="1"/>
    </xf>
    <xf numFmtId="0" fontId="3" fillId="0" borderId="27" xfId="88" applyFont="1" applyBorder="1" applyAlignment="1">
      <alignment horizontal="center" vertical="center" wrapText="1"/>
    </xf>
    <xf numFmtId="0" fontId="3" fillId="0" borderId="2" xfId="88" applyFont="1" applyBorder="1" applyAlignment="1">
      <alignment horizontal="center" vertical="center" wrapText="1"/>
    </xf>
    <xf numFmtId="0" fontId="1" fillId="0" borderId="31" xfId="88" applyFont="1" applyBorder="1" applyAlignment="1">
      <alignment horizontal="center" vertical="center" wrapText="1"/>
    </xf>
    <xf numFmtId="0" fontId="3" fillId="0" borderId="0" xfId="88" applyFont="1" applyBorder="1" applyAlignment="1">
      <alignment horizontal="left" vertical="center" wrapText="1"/>
    </xf>
    <xf numFmtId="0" fontId="1" fillId="0" borderId="26" xfId="88" applyFont="1" applyBorder="1" applyAlignment="1">
      <alignment horizontal="center" vertical="center" wrapText="1"/>
    </xf>
    <xf numFmtId="180" fontId="0" fillId="0" borderId="0" xfId="80" applyNumberFormat="1" applyFont="1" applyFill="1" applyAlignment="1">
      <alignment wrapText="1"/>
    </xf>
    <xf numFmtId="10" fontId="0" fillId="0" borderId="0" xfId="80" applyNumberFormat="1" applyFont="1" applyFill="1" applyAlignment="1">
      <alignment wrapText="1"/>
    </xf>
    <xf numFmtId="180" fontId="0" fillId="0" borderId="0" xfId="80" applyNumberFormat="1" applyFont="1" applyFill="1" applyAlignment="1" applyProtection="1">
      <alignment wrapText="1"/>
      <protection hidden="1"/>
    </xf>
    <xf numFmtId="10" fontId="0" fillId="0" borderId="0" xfId="80" applyNumberFormat="1" applyFont="1" applyFill="1" applyAlignment="1" applyProtection="1">
      <alignment wrapText="1"/>
      <protection hidden="1"/>
    </xf>
    <xf numFmtId="0" fontId="3" fillId="0" borderId="32" xfId="88" applyFont="1" applyBorder="1" applyAlignment="1">
      <alignment horizontal="center" vertical="center" textRotation="255" wrapText="1"/>
    </xf>
    <xf numFmtId="0" fontId="3" fillId="0" borderId="31" xfId="88" applyFont="1" applyFill="1" applyBorder="1" applyAlignment="1">
      <alignment horizontal="center" vertical="center" wrapText="1"/>
    </xf>
    <xf numFmtId="176" fontId="1" fillId="0" borderId="33" xfId="88" applyNumberFormat="1" applyFont="1" applyBorder="1" applyAlignment="1" applyProtection="1">
      <alignment horizontal="center" vertical="center" wrapText="1"/>
      <protection hidden="1"/>
    </xf>
    <xf numFmtId="0" fontId="1" fillId="0" borderId="33" xfId="88" applyFont="1" applyBorder="1" applyAlignment="1" applyProtection="1">
      <alignment horizontal="center" vertical="center" wrapText="1"/>
      <protection hidden="1"/>
    </xf>
    <xf numFmtId="182" fontId="5" fillId="0" borderId="0" xfId="12" applyNumberFormat="1" applyFont="1" applyFill="1" applyBorder="1" applyAlignment="1" applyProtection="1">
      <protection hidden="1"/>
    </xf>
    <xf numFmtId="182" fontId="5" fillId="0" borderId="0" xfId="80" applyNumberFormat="1" applyFont="1" applyFill="1" applyProtection="1">
      <protection hidden="1"/>
    </xf>
    <xf numFmtId="183" fontId="5" fillId="0" borderId="0" xfId="12" applyNumberFormat="1" applyFont="1" applyFill="1" applyBorder="1" applyAlignment="1" applyProtection="1">
      <protection hidden="1"/>
    </xf>
    <xf numFmtId="182" fontId="1" fillId="0" borderId="0" xfId="12" applyNumberFormat="1" applyFont="1" applyFill="1" applyBorder="1" applyAlignment="1" applyProtection="1">
      <protection hidden="1"/>
    </xf>
    <xf numFmtId="182" fontId="1" fillId="0" borderId="0" xfId="80" applyNumberFormat="1" applyFont="1" applyFill="1" applyProtection="1">
      <protection hidden="1"/>
    </xf>
    <xf numFmtId="183" fontId="1" fillId="0" borderId="0" xfId="12" applyNumberFormat="1" applyFont="1" applyFill="1" applyBorder="1" applyAlignment="1" applyProtection="1">
      <protection hidden="1"/>
    </xf>
    <xf numFmtId="0" fontId="0" fillId="0" borderId="0" xfId="80" applyFont="1" applyFill="1" applyProtection="1"/>
    <xf numFmtId="10" fontId="5" fillId="0" borderId="0" xfId="80" applyNumberFormat="1" applyFont="1" applyFill="1" applyAlignment="1" applyProtection="1">
      <alignment vertical="center" wrapText="1"/>
      <protection hidden="1"/>
    </xf>
    <xf numFmtId="0" fontId="0" fillId="0" borderId="11" xfId="80" applyFont="1" applyFill="1" applyBorder="1" applyAlignment="1" applyProtection="1">
      <alignment vertical="top" wrapText="1"/>
    </xf>
    <xf numFmtId="180" fontId="5" fillId="0" borderId="0" xfId="12" applyNumberFormat="1" applyFont="1" applyFill="1" applyBorder="1" applyAlignment="1" applyProtection="1">
      <protection hidden="1"/>
    </xf>
    <xf numFmtId="176" fontId="5" fillId="0" borderId="0" xfId="12" applyNumberFormat="1" applyFont="1" applyFill="1" applyAlignment="1" applyProtection="1">
      <protection hidden="1"/>
    </xf>
    <xf numFmtId="180" fontId="1" fillId="0" borderId="0" xfId="12" applyNumberFormat="1" applyFont="1" applyFill="1" applyBorder="1" applyAlignment="1" applyProtection="1">
      <protection hidden="1"/>
    </xf>
    <xf numFmtId="0" fontId="1" fillId="0" borderId="0" xfId="80" applyFont="1" applyFill="1" applyProtection="1"/>
  </cellXfs>
  <cellStyles count="10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MS Sans Serif" xfId="7"/>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Comma_Chart1" xfId="18"/>
    <cellStyle name="标题" xfId="19" builtinId="15"/>
    <cellStyle name="解释性文本" xfId="20" builtinId="53"/>
    <cellStyle name="好_005-8月26日(佟亚丽+赵立卫)" xfId="21"/>
    <cellStyle name="差_20101012(48-60)"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链接单元格" xfId="31" builtinId="24"/>
    <cellStyle name="Normal_laroux" xfId="32"/>
    <cellStyle name="强调文字颜色 2" xfId="33" builtinId="33"/>
    <cellStyle name="Currency [0]" xfId="34"/>
    <cellStyle name="20% - 强调文字颜色 6" xfId="35" builtinId="50"/>
    <cellStyle name="标题 2 1" xfId="36"/>
    <cellStyle name="汇总" xfId="37" builtinId="25"/>
    <cellStyle name="好" xfId="38" builtinId="26"/>
    <cellStyle name="适中" xfId="39" builtinId="28"/>
    <cellStyle name="20% - 强调文字颜色 5" xfId="40" builtinId="46"/>
    <cellStyle name="差_2010年社会保险统计报表表样" xfId="41"/>
    <cellStyle name="强调文字颜色 1" xfId="42" builtinId="29"/>
    <cellStyle name="20% - 强调文字颜色 1" xfId="43" builtinId="30"/>
    <cellStyle name="40% - 强调文字颜色 1" xfId="44" builtinId="31"/>
    <cellStyle name="20% - 强调文字颜色 2" xfId="45" builtinId="34"/>
    <cellStyle name="40% - 强调文字颜色 2" xfId="46" builtinId="35"/>
    <cellStyle name="强调文字颜色 3" xfId="47" builtinId="37"/>
    <cellStyle name="强调文字颜色 4" xfId="48" builtinId="41"/>
    <cellStyle name="标题 1 1" xfId="49"/>
    <cellStyle name="差_20101012(26-47)表" xfId="50"/>
    <cellStyle name="20% - 强调文字颜色 4" xfId="51" builtinId="42"/>
    <cellStyle name="差_04A-表式之一(第9-60页)" xfId="52"/>
    <cellStyle name="40% - 强调文字颜色 4" xfId="53" builtinId="43"/>
    <cellStyle name="强调文字颜色 5" xfId="54" builtinId="45"/>
    <cellStyle name="40% - 强调文字颜色 5" xfId="55" builtinId="47"/>
    <cellStyle name="60% - 强调文字颜色 5" xfId="56" builtinId="48"/>
    <cellStyle name="强调文字颜色 6" xfId="57" builtinId="49"/>
    <cellStyle name="40% - 强调文字颜色 6" xfId="58" builtinId="51"/>
    <cellStyle name="60% - 强调文字颜色 6" xfId="59" builtinId="52"/>
    <cellStyle name="Currency_Chart1" xfId="60"/>
    <cellStyle name="Comma [0]" xfId="61"/>
    <cellStyle name="差_005-8月26日(佟亚丽+赵立卫)" xfId="62"/>
    <cellStyle name="差_05表式10.5" xfId="63"/>
    <cellStyle name="差_20101012(9-25)" xfId="64"/>
    <cellStyle name="差_48-60" xfId="65"/>
    <cellStyle name="差_报表0831（改）" xfId="66"/>
    <cellStyle name="差_医疗保险已改" xfId="67"/>
    <cellStyle name="常规 2" xfId="68"/>
    <cellStyle name="常规 2 2" xfId="69"/>
    <cellStyle name="常规 2 2 2" xfId="70"/>
    <cellStyle name="好_20101012(9-25)" xfId="71"/>
    <cellStyle name="常规 2 2_04A-表式之一(第9-60页)" xfId="72"/>
    <cellStyle name="常规 2 3" xfId="73"/>
    <cellStyle name="常规 2 3 2" xfId="74"/>
    <cellStyle name="常规 2 3 2 2" xfId="75"/>
    <cellStyle name="常规 4" xfId="76"/>
    <cellStyle name="常规 2 3 2_04A-表式之一(第9-60页)" xfId="77"/>
    <cellStyle name="常规 2 3_04A-表式之一(第9-60页)" xfId="78"/>
    <cellStyle name="常规 2 4" xfId="79"/>
    <cellStyle name="常规_100福州市技工院校201年报汇总表（含审核公式62栏）_附件1(含辅助审核、可打印用)" xfId="80"/>
    <cellStyle name="常规 2 4 2" xfId="81"/>
    <cellStyle name="常规 2 4_04A-表式之一(第9-60页)" xfId="82"/>
    <cellStyle name="常规 2 5" xfId="83"/>
    <cellStyle name="常规 2 5 2" xfId="84"/>
    <cellStyle name="常规 2_004-赵立卫（20090820）" xfId="85"/>
    <cellStyle name="常规 3" xfId="86"/>
    <cellStyle name="常规 5" xfId="87"/>
    <cellStyle name="常规_职业能力建设_附件1(含辅助审核、可打印用)" xfId="88"/>
    <cellStyle name="好_04A-表式之一(第9-60页)" xfId="89"/>
    <cellStyle name="好_05表式10.5" xfId="90"/>
    <cellStyle name="好_20101012(26-47)表" xfId="91"/>
    <cellStyle name="好_20101012(48-60)" xfId="92"/>
    <cellStyle name="好_2010年社会保险统计报表表样" xfId="93"/>
    <cellStyle name="好_48-60" xfId="94"/>
    <cellStyle name="好_报表0831（改）" xfId="95"/>
    <cellStyle name="好_医疗保险已改" xfId="96"/>
    <cellStyle name="普通_laroux" xfId="97"/>
    <cellStyle name="千分位[0]_laroux" xfId="98"/>
    <cellStyle name="千分位_laroux" xfId="99"/>
    <cellStyle name="千位[0]_laroux" xfId="100"/>
    <cellStyle name="千位_laroux" xfId="101"/>
  </cellStyles>
  <dxfs count="4">
    <dxf>
      <font>
        <color rgb="FF000000"/>
      </font>
      <fill>
        <patternFill patternType="solid">
          <bgColor rgb="FFF43308"/>
        </patternFill>
      </fill>
    </dxf>
    <dxf>
      <font>
        <color theme="1"/>
      </font>
      <fill>
        <patternFill patternType="solid">
          <bgColor rgb="FFF3541A"/>
        </patternFill>
      </fill>
    </dxf>
    <dxf>
      <font>
        <color rgb="FF9C0006"/>
      </font>
      <fill>
        <patternFill patternType="solid">
          <bgColor rgb="FFFFC7CE"/>
        </patternFill>
      </fill>
    </dxf>
    <dxf>
      <font>
        <color theme="1"/>
      </font>
      <fill>
        <patternFill patternType="solid">
          <bgColor rgb="FFFF0000"/>
        </patternFill>
      </fill>
    </dxf>
  </dxfs>
  <tableStyles count="0" defaultTableStyle="TableStyleMedium9" defaultPivotStyle="PivotStyleLight16"/>
  <colors>
    <mruColors>
      <color rgb="00000000"/>
      <color rgb="00F43308"/>
      <color rgb="00F3541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190500</xdr:colOff>
      <xdr:row>0</xdr:row>
      <xdr:rowOff>102870</xdr:rowOff>
    </xdr:from>
    <xdr:to>
      <xdr:col>10</xdr:col>
      <xdr:colOff>76200</xdr:colOff>
      <xdr:row>27</xdr:row>
      <xdr:rowOff>29206</xdr:rowOff>
    </xdr:to>
    <xdr:sp>
      <xdr:nvSpPr>
        <xdr:cNvPr id="2" name="Text Box 1025"/>
        <xdr:cNvSpPr txBox="1">
          <a:spLocks noChangeArrowheads="1"/>
        </xdr:cNvSpPr>
      </xdr:nvSpPr>
      <xdr:spPr>
        <a:xfrm>
          <a:off x="190500" y="102870"/>
          <a:ext cx="6743700" cy="4812030"/>
        </a:xfrm>
        <a:prstGeom prst="rect">
          <a:avLst/>
        </a:prstGeom>
        <a:solidFill>
          <a:srgbClr val="FFFFFF"/>
        </a:solidFill>
        <a:ln w="9525">
          <a:solidFill>
            <a:srgbClr val="000000"/>
          </a:solidFill>
          <a:miter lim="800000"/>
        </a:ln>
      </xdr:spPr>
      <xdr:txBody>
        <a:bodyPr vertOverflow="clip" wrap="square" lIns="27432" tIns="18288" rIns="0" bIns="0" anchor="t" upright="1"/>
        <a:lstStyle/>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400" b="1" i="0" u="none" strike="noStrike" baseline="0">
              <a:solidFill>
                <a:srgbClr val="000000"/>
              </a:solidFill>
              <a:latin typeface="宋体" panose="02010600030101010101" pitchFamily="7" charset="-122"/>
              <a:ea typeface="宋体" panose="02010600030101010101" pitchFamily="7" charset="-122"/>
            </a:rPr>
            <a:t>《</a:t>
          </a:r>
          <a:r>
            <a:rPr lang="zh-CN" altLang="en-US" sz="1400" b="1" i="0" u="none" strike="noStrike" baseline="0">
              <a:solidFill>
                <a:srgbClr val="000000"/>
              </a:solidFill>
              <a:latin typeface="宋体" panose="02010600030101010101" pitchFamily="7" charset="-122"/>
              <a:ea typeface="宋体" panose="02010600030101010101" pitchFamily="7" charset="-122"/>
            </a:rPr>
            <a:t>技工院校综合情况</a:t>
          </a:r>
          <a:r>
            <a:rPr lang="en-US" altLang="zh-CN" sz="1400" b="1" i="0" u="none" strike="noStrike" baseline="0">
              <a:solidFill>
                <a:srgbClr val="000000"/>
              </a:solidFill>
              <a:latin typeface="宋体" panose="02010600030101010101" pitchFamily="7" charset="-122"/>
              <a:ea typeface="宋体" panose="02010600030101010101" pitchFamily="7" charset="-122"/>
            </a:rPr>
            <a:t>》Excel</a:t>
          </a:r>
          <a:r>
            <a:rPr lang="zh-CN" altLang="en-US" sz="1400" b="1" i="0" u="none" strike="noStrike" baseline="0">
              <a:solidFill>
                <a:srgbClr val="000000"/>
              </a:solidFill>
              <a:latin typeface="宋体" panose="02010600030101010101" pitchFamily="7" charset="-122"/>
              <a:ea typeface="宋体" panose="02010600030101010101" pitchFamily="7" charset="-122"/>
            </a:rPr>
            <a:t>填表说明</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zh-CN" altLang="en-US" sz="1200" b="0" i="0" u="none" strike="noStrike" baseline="0">
              <a:solidFill>
                <a:srgbClr val="000000"/>
              </a:solidFill>
              <a:latin typeface="黑体" panose="02010609060101010101" charset="-122"/>
              <a:ea typeface="黑体" panose="02010609060101010101" charset="-122"/>
            </a:rPr>
            <a:t>一、</a:t>
          </a:r>
          <a:r>
            <a:rPr lang="zh-CN" altLang="en-US" sz="1200">
              <a:solidFill>
                <a:srgbClr val="000000"/>
              </a:solidFill>
              <a:latin typeface="黑体" panose="02010609060101010101" charset="-122"/>
              <a:ea typeface="黑体" panose="02010609060101010101" charset="-122"/>
              <a:cs typeface="黑体" panose="02010609060101010101" charset="-122"/>
              <a:sym typeface="+mn-ea"/>
            </a:rPr>
            <a:t>设区市人社使用注意事项</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1.</a:t>
          </a:r>
          <a:r>
            <a:rPr lang="zh-CN" altLang="en-US" sz="1200" b="0" i="0" u="none" strike="noStrike" baseline="0">
              <a:solidFill>
                <a:srgbClr val="000000"/>
              </a:solidFill>
              <a:latin typeface="宋体" panose="02010600030101010101" pitchFamily="7" charset="-122"/>
              <a:ea typeface="宋体" panose="02010600030101010101" pitchFamily="7" charset="-122"/>
            </a:rPr>
            <a:t>涉及金额的以“万元”为计量单位，且保留</a:t>
          </a:r>
          <a:r>
            <a:rPr lang="en-US" altLang="zh-CN" sz="1200" b="0" i="0" u="none" strike="noStrike" baseline="0">
              <a:solidFill>
                <a:srgbClr val="000000"/>
              </a:solidFill>
              <a:latin typeface="宋体" panose="02010600030101010101" pitchFamily="7" charset="-122"/>
              <a:ea typeface="宋体" panose="02010600030101010101" pitchFamily="7" charset="-122"/>
            </a:rPr>
            <a:t>2</a:t>
          </a:r>
          <a:r>
            <a:rPr lang="zh-CN" altLang="en-US" sz="1200" b="0" i="0" u="none" strike="noStrike" baseline="0">
              <a:solidFill>
                <a:srgbClr val="000000"/>
              </a:solidFill>
              <a:latin typeface="宋体" panose="02010600030101010101" pitchFamily="7" charset="-122"/>
              <a:ea typeface="宋体" panose="02010600030101010101" pitchFamily="7" charset="-122"/>
            </a:rPr>
            <a:t>位小数；</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2.</a:t>
          </a:r>
          <a:r>
            <a:rPr lang="zh-CN" altLang="en-US" sz="1200" b="0" i="0" u="none" strike="noStrike" baseline="0">
              <a:solidFill>
                <a:srgbClr val="000000"/>
              </a:solidFill>
              <a:latin typeface="宋体" panose="02010600030101010101" pitchFamily="7" charset="-122"/>
              <a:ea typeface="宋体" panose="02010600030101010101" pitchFamily="7" charset="-122"/>
            </a:rPr>
            <a:t>因电子表中涉及审核公式，填写此表数字时，请不要在电子表中使用“复制”、“粘贴”、“剪切”功能，请直接修改；若无意中进行了“复制、粘贴、剪切”操作，导致审核公式出错，请再次到</a:t>
          </a:r>
          <a:r>
            <a:rPr lang="en-US" altLang="zh-CN" sz="1200" b="0" i="0" u="none" strike="noStrike" baseline="0">
              <a:solidFill>
                <a:srgbClr val="000000"/>
              </a:solidFill>
              <a:latin typeface="宋体" panose="02010600030101010101" pitchFamily="7" charset="-122"/>
              <a:ea typeface="宋体" panose="02010600030101010101" pitchFamily="7" charset="-122"/>
            </a:rPr>
            <a:t>http://2017jxnb.ys168.com</a:t>
          </a:r>
          <a:r>
            <a:rPr lang="zh-CN" altLang="en-US" sz="1200" b="0" i="0" u="none" strike="noStrike" baseline="0">
              <a:solidFill>
                <a:srgbClr val="000000"/>
              </a:solidFill>
              <a:latin typeface="宋体" panose="02010600030101010101" pitchFamily="7" charset="-122"/>
              <a:ea typeface="宋体" panose="02010600030101010101" pitchFamily="7" charset="-122"/>
            </a:rPr>
            <a:t>的夹子下载本表格，重新填入数据。</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3.</a:t>
          </a:r>
          <a:r>
            <a:rPr lang="zh-CN" altLang="en-US" sz="1200" b="0" i="0" u="none" strike="noStrike" baseline="0">
              <a:solidFill>
                <a:srgbClr val="000000"/>
              </a:solidFill>
              <a:latin typeface="宋体" panose="02010600030101010101" pitchFamily="7" charset="-122"/>
              <a:ea typeface="宋体" panose="02010600030101010101" pitchFamily="7" charset="-122"/>
            </a:rPr>
            <a:t>注意审核栏间关系，全表填写完毕后，在</a:t>
          </a:r>
          <a:r>
            <a:rPr lang="en-US" altLang="zh-CN" sz="1200" b="0" i="0" u="none" strike="noStrike" baseline="0">
              <a:solidFill>
                <a:srgbClr val="000000"/>
              </a:solidFill>
              <a:latin typeface="宋体" panose="02010600030101010101" pitchFamily="7" charset="-122"/>
              <a:ea typeface="宋体" panose="02010600030101010101" pitchFamily="7" charset="-122"/>
            </a:rPr>
            <a:t>63</a:t>
          </a:r>
          <a:r>
            <a:rPr lang="zh-CN" altLang="en-US" sz="1200" b="0" i="0" u="none" strike="noStrike" baseline="0">
              <a:solidFill>
                <a:srgbClr val="000000"/>
              </a:solidFill>
              <a:latin typeface="宋体" panose="02010600030101010101" pitchFamily="7" charset="-122"/>
              <a:ea typeface="宋体" panose="02010600030101010101" pitchFamily="7" charset="-122"/>
            </a:rPr>
            <a:t>栏右则有辅助审核“就业率”、“取证率”、“生均费用”、栏间关系自动审核等。</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4.</a:t>
          </a:r>
          <a:r>
            <a:rPr lang="zh-CN" altLang="en-US" sz="1200" b="0" i="0" u="none" strike="noStrike" baseline="0">
              <a:solidFill>
                <a:srgbClr val="000000"/>
              </a:solidFill>
              <a:latin typeface="宋体" panose="02010600030101010101" pitchFamily="7" charset="-122"/>
              <a:ea typeface="宋体" panose="02010600030101010101" pitchFamily="7" charset="-122"/>
            </a:rPr>
            <a:t>招生数、在校生数、毕业生数以</a:t>
          </a:r>
          <a:r>
            <a:rPr lang="en-US" altLang="zh-CN" sz="1200" b="0" i="0" u="none" strike="noStrike" baseline="0">
              <a:solidFill>
                <a:srgbClr val="000000"/>
              </a:solidFill>
              <a:latin typeface="宋体" panose="02010600030101010101" pitchFamily="7" charset="-122"/>
              <a:ea typeface="宋体" panose="02010600030101010101" pitchFamily="7" charset="-122"/>
            </a:rPr>
            <a:t>“</a:t>
          </a:r>
          <a:r>
            <a:rPr lang="zh-CN" altLang="en-US" sz="1200" b="0" i="0" u="none" strike="noStrike" baseline="0">
              <a:solidFill>
                <a:srgbClr val="000000"/>
              </a:solidFill>
              <a:latin typeface="宋体" panose="02010600030101010101" pitchFamily="7" charset="-122"/>
              <a:ea typeface="宋体" panose="02010600030101010101" pitchFamily="7" charset="-122"/>
            </a:rPr>
            <a:t>全国技工院校信息管理平台</a:t>
          </a:r>
          <a:r>
            <a:rPr lang="en-US" altLang="zh-CN" sz="1200" b="0" i="0" u="none" strike="noStrike" baseline="0">
              <a:solidFill>
                <a:srgbClr val="000000"/>
              </a:solidFill>
              <a:latin typeface="宋体" panose="02010600030101010101" pitchFamily="7" charset="-122"/>
              <a:ea typeface="宋体" panose="02010600030101010101" pitchFamily="7" charset="-122"/>
            </a:rPr>
            <a:t>”</a:t>
          </a:r>
          <a:r>
            <a:rPr lang="zh-CN" altLang="en-US" sz="1200" b="0" i="0" u="none" strike="noStrike" baseline="0">
              <a:solidFill>
                <a:srgbClr val="000000"/>
              </a:solidFill>
              <a:latin typeface="宋体" panose="02010600030101010101" pitchFamily="7" charset="-122"/>
              <a:ea typeface="宋体" panose="02010600030101010101" pitchFamily="7" charset="-122"/>
            </a:rPr>
            <a:t>为主要依据（以</a:t>
          </a:r>
          <a:r>
            <a:rPr lang="en-US" altLang="zh-CN" sz="1200" b="0" i="0" u="none" strike="noStrike" baseline="0">
              <a:solidFill>
                <a:srgbClr val="000000"/>
              </a:solidFill>
              <a:latin typeface="宋体" panose="02010600030101010101" pitchFamily="7" charset="-122"/>
              <a:ea typeface="宋体" panose="02010600030101010101" pitchFamily="7" charset="-122"/>
            </a:rPr>
            <a:t>11</a:t>
          </a:r>
          <a:r>
            <a:rPr lang="zh-CN" altLang="en-US" sz="1200" b="0" i="0" u="none" strike="noStrike" baseline="0">
              <a:solidFill>
                <a:srgbClr val="000000"/>
              </a:solidFill>
              <a:latin typeface="宋体" panose="02010600030101010101" pitchFamily="7" charset="-122"/>
              <a:ea typeface="宋体" panose="02010600030101010101" pitchFamily="7" charset="-122"/>
            </a:rPr>
            <a:t>月</a:t>
          </a:r>
          <a:r>
            <a:rPr lang="en-US" altLang="zh-CN" sz="1200" b="0" i="0" u="none" strike="noStrike" baseline="0">
              <a:solidFill>
                <a:srgbClr val="000000"/>
              </a:solidFill>
              <a:latin typeface="宋体" panose="02010600030101010101" pitchFamily="7" charset="-122"/>
              <a:ea typeface="宋体" panose="02010600030101010101" pitchFamily="7" charset="-122"/>
            </a:rPr>
            <a:t>30</a:t>
          </a:r>
          <a:r>
            <a:rPr lang="zh-CN" altLang="en-US" sz="1200" b="0" i="0" u="none" strike="noStrike" baseline="0">
              <a:solidFill>
                <a:srgbClr val="000000"/>
              </a:solidFill>
              <a:latin typeface="宋体" panose="02010600030101010101" pitchFamily="7" charset="-122"/>
              <a:ea typeface="宋体" panose="02010600030101010101" pitchFamily="7" charset="-122"/>
            </a:rPr>
            <a:t>日数据为准，若有需要，可向省技工教育中心学生科索取），不一致的请说明原因。</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5.</a:t>
          </a:r>
          <a:r>
            <a:rPr lang="zh-CN" altLang="en-US" sz="1200" b="0" i="0" u="none" strike="noStrike" baseline="0">
              <a:solidFill>
                <a:srgbClr val="000000"/>
              </a:solidFill>
              <a:latin typeface="宋体" panose="02010600030101010101" pitchFamily="7" charset="-122"/>
              <a:ea typeface="宋体" panose="02010600030101010101" pitchFamily="7" charset="-122"/>
            </a:rPr>
            <a:t>打印：本电子表为一张表，已经设置</a:t>
          </a:r>
          <a:r>
            <a:rPr lang="zh-CN" altLang="en-US" sz="1200">
              <a:solidFill>
                <a:srgbClr val="000000"/>
              </a:solidFill>
              <a:latin typeface="宋体" panose="02010600030101010101" pitchFamily="7" charset="-122"/>
              <a:ea typeface="宋体" panose="02010600030101010101" pitchFamily="7" charset="-122"/>
              <a:sym typeface="+mn-ea"/>
            </a:rPr>
            <a:t>打印区域</a:t>
          </a:r>
          <a:r>
            <a:rPr lang="zh-CN" altLang="en-US" sz="1200" b="0" i="0" u="none" strike="noStrike" baseline="0">
              <a:solidFill>
                <a:srgbClr val="000000"/>
              </a:solidFill>
              <a:latin typeface="宋体" panose="02010600030101010101" pitchFamily="7" charset="-122"/>
              <a:ea typeface="宋体" panose="02010600030101010101" pitchFamily="7" charset="-122"/>
            </a:rPr>
            <a:t>，若不修改可直接打印</a:t>
          </a:r>
          <a:r>
            <a:rPr lang="en-US" altLang="zh-CN" sz="1200" b="0" i="0" u="none" strike="noStrike" baseline="0">
              <a:solidFill>
                <a:srgbClr val="000000"/>
              </a:solidFill>
              <a:latin typeface="宋体" panose="02010600030101010101" pitchFamily="7" charset="-122"/>
              <a:ea typeface="宋体" panose="02010600030101010101" pitchFamily="7" charset="-122"/>
            </a:rPr>
            <a:t>3</a:t>
          </a:r>
          <a:r>
            <a:rPr lang="zh-CN" altLang="en-US" sz="1200" b="0" i="0" u="none" strike="noStrike" baseline="0">
              <a:solidFill>
                <a:srgbClr val="000000"/>
              </a:solidFill>
              <a:latin typeface="宋体" panose="02010600030101010101" pitchFamily="7" charset="-122"/>
              <a:ea typeface="宋体" panose="02010600030101010101" pitchFamily="7" charset="-122"/>
            </a:rPr>
            <a:t>张</a:t>
          </a:r>
          <a:r>
            <a:rPr lang="en-US" altLang="zh-CN" sz="1200" b="0" i="0" u="none" strike="noStrike" baseline="0">
              <a:solidFill>
                <a:srgbClr val="000000"/>
              </a:solidFill>
              <a:latin typeface="宋体" panose="02010600030101010101" pitchFamily="7" charset="-122"/>
              <a:ea typeface="宋体" panose="02010600030101010101" pitchFamily="7" charset="-122"/>
            </a:rPr>
            <a:t>A4</a:t>
          </a:r>
          <a:r>
            <a:rPr lang="zh-CN" altLang="en-US" sz="1200" b="0" i="0" u="none" strike="noStrike" baseline="0">
              <a:solidFill>
                <a:srgbClr val="000000"/>
              </a:solidFill>
              <a:latin typeface="宋体" panose="02010600030101010101" pitchFamily="7" charset="-122"/>
              <a:ea typeface="宋体" panose="02010600030101010101" pitchFamily="7" charset="-122"/>
            </a:rPr>
            <a:t>纸。</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en-US" altLang="zh-CN" sz="1200">
              <a:solidFill>
                <a:srgbClr val="000000"/>
              </a:solidFill>
              <a:latin typeface="黑体" panose="02010609060101010101" charset="-122"/>
              <a:ea typeface="黑体" panose="02010609060101010101" charset="-122"/>
              <a:cs typeface="黑体" panose="02010609060101010101" charset="-122"/>
              <a:sym typeface="+mn-ea"/>
            </a:rPr>
            <a:t>   </a:t>
          </a: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6.</a:t>
          </a:r>
          <a:r>
            <a:rPr lang="zh-CN" altLang="en-US" sz="1200" b="0" i="0" u="none" strike="noStrike" baseline="0">
              <a:solidFill>
                <a:srgbClr val="000000"/>
              </a:solidFill>
              <a:latin typeface="宋体" panose="02010600030101010101" pitchFamily="7" charset="-122"/>
              <a:ea typeface="宋体" panose="02010600030101010101" pitchFamily="7" charset="-122"/>
            </a:rPr>
            <a:t>市局使用时，请在表的下方第</a:t>
          </a:r>
          <a:r>
            <a:rPr lang="en-US" altLang="zh-CN" sz="1200" b="0" i="0" u="none" strike="noStrike" baseline="0">
              <a:solidFill>
                <a:srgbClr val="000000"/>
              </a:solidFill>
              <a:latin typeface="宋体" panose="02010600030101010101" pitchFamily="7" charset="-122"/>
              <a:ea typeface="宋体" panose="02010600030101010101" pitchFamily="7" charset="-122"/>
            </a:rPr>
            <a:t>25</a:t>
          </a:r>
          <a:r>
            <a:rPr lang="zh-CN" altLang="en-US" sz="1200" b="0" i="0" u="none" strike="noStrike" baseline="0">
              <a:solidFill>
                <a:srgbClr val="000000"/>
              </a:solidFill>
              <a:latin typeface="宋体" panose="02010600030101010101" pitchFamily="7" charset="-122"/>
              <a:ea typeface="宋体" panose="02010600030101010101" pitchFamily="7" charset="-122"/>
            </a:rPr>
            <a:t>行开始，每校数据填写一行。对应“项目”栏填写校名（全称，</a:t>
          </a:r>
          <a:r>
            <a:rPr lang="zh-CN" altLang="en-US" sz="1200">
              <a:solidFill>
                <a:srgbClr val="000000"/>
              </a:solidFill>
              <a:latin typeface="宋体" panose="02010600030101010101" pitchFamily="7" charset="-122"/>
              <a:ea typeface="宋体" panose="02010600030101010101" pitchFamily="7" charset="-122"/>
              <a:sym typeface="+mn-ea"/>
            </a:rPr>
            <a:t>营利性学校</a:t>
          </a:r>
          <a:r>
            <a:rPr lang="en-US" altLang="zh-CN" sz="1200">
              <a:solidFill>
                <a:srgbClr val="000000"/>
              </a:solidFill>
              <a:latin typeface="宋体" panose="02010600030101010101" pitchFamily="7" charset="-122"/>
              <a:ea typeface="宋体" panose="02010600030101010101" pitchFamily="7" charset="-122"/>
              <a:sym typeface="+mn-ea"/>
            </a:rPr>
            <a:t>“</a:t>
          </a:r>
          <a:r>
            <a:rPr lang="zh-CN" altLang="en-US" sz="1200">
              <a:solidFill>
                <a:srgbClr val="000000"/>
              </a:solidFill>
              <a:latin typeface="宋体" panose="02010600030101010101" pitchFamily="7" charset="-122"/>
              <a:ea typeface="宋体" panose="02010600030101010101" pitchFamily="7" charset="-122"/>
              <a:sym typeface="+mn-ea"/>
            </a:rPr>
            <a:t>有限公司</a:t>
          </a:r>
          <a:r>
            <a:rPr lang="en-US" altLang="zh-CN" sz="1200">
              <a:solidFill>
                <a:srgbClr val="000000"/>
              </a:solidFill>
              <a:latin typeface="宋体" panose="02010600030101010101" pitchFamily="7" charset="-122"/>
              <a:ea typeface="宋体" panose="02010600030101010101" pitchFamily="7" charset="-122"/>
              <a:sym typeface="+mn-ea"/>
            </a:rPr>
            <a:t>”4</a:t>
          </a:r>
          <a:r>
            <a:rPr lang="zh-CN" altLang="en-US" sz="1200">
              <a:solidFill>
                <a:srgbClr val="000000"/>
              </a:solidFill>
              <a:latin typeface="宋体" panose="02010600030101010101" pitchFamily="7" charset="-122"/>
              <a:ea typeface="宋体" panose="02010600030101010101" pitchFamily="7" charset="-122"/>
              <a:sym typeface="+mn-ea"/>
            </a:rPr>
            <a:t>字不要填写</a:t>
          </a:r>
          <a:r>
            <a:rPr lang="zh-CN" altLang="en-US" sz="1200" b="0" i="0" u="none" strike="noStrike" baseline="0">
              <a:solidFill>
                <a:srgbClr val="000000"/>
              </a:solidFill>
              <a:latin typeface="宋体" panose="02010600030101010101" pitchFamily="7" charset="-122"/>
              <a:ea typeface="宋体" panose="02010600030101010101" pitchFamily="7" charset="-122"/>
            </a:rPr>
            <a:t>），对应“序号”栏填写该校的办学性质代号。即：地方人社部门办学的填写“</a:t>
          </a:r>
          <a:r>
            <a:rPr lang="en-US" altLang="zh-CN" sz="1200" b="0" i="0" u="none" strike="noStrike" baseline="0">
              <a:solidFill>
                <a:srgbClr val="000000"/>
              </a:solidFill>
              <a:latin typeface="宋体" panose="02010600030101010101" pitchFamily="7" charset="-122"/>
              <a:ea typeface="宋体" panose="02010600030101010101" pitchFamily="7" charset="-122"/>
            </a:rPr>
            <a:t>2”</a:t>
          </a:r>
          <a:r>
            <a:rPr lang="zh-CN" altLang="en-US" sz="1200" b="0" i="0" u="none" strike="noStrike" baseline="0">
              <a:solidFill>
                <a:srgbClr val="000000"/>
              </a:solidFill>
              <a:latin typeface="宋体" panose="02010600030101010101" pitchFamily="7" charset="-122"/>
              <a:ea typeface="宋体" panose="02010600030101010101" pitchFamily="7" charset="-122"/>
            </a:rPr>
            <a:t>，行业办学的填写“</a:t>
          </a:r>
          <a:r>
            <a:rPr lang="en-US" altLang="zh-CN" sz="1200" b="0" i="0" u="none" strike="noStrike" baseline="0">
              <a:solidFill>
                <a:srgbClr val="000000"/>
              </a:solidFill>
              <a:latin typeface="宋体" panose="02010600030101010101" pitchFamily="7" charset="-122"/>
              <a:ea typeface="宋体" panose="02010600030101010101" pitchFamily="7" charset="-122"/>
            </a:rPr>
            <a:t>3”</a:t>
          </a:r>
          <a:r>
            <a:rPr lang="zh-CN" altLang="en-US" sz="1200" b="0" i="0" u="none" strike="noStrike" baseline="0">
              <a:solidFill>
                <a:srgbClr val="000000"/>
              </a:solidFill>
              <a:latin typeface="宋体" panose="02010600030101010101" pitchFamily="7" charset="-122"/>
              <a:ea typeface="宋体" panose="02010600030101010101" pitchFamily="7" charset="-122"/>
            </a:rPr>
            <a:t>，企业办学的填写“</a:t>
          </a:r>
          <a:r>
            <a:rPr lang="en-US" altLang="zh-CN" sz="1200" b="0" i="0" u="none" strike="noStrike" baseline="0">
              <a:solidFill>
                <a:srgbClr val="000000"/>
              </a:solidFill>
              <a:latin typeface="宋体" panose="02010600030101010101" pitchFamily="7" charset="-122"/>
              <a:ea typeface="宋体" panose="02010600030101010101" pitchFamily="7" charset="-122"/>
            </a:rPr>
            <a:t>4”</a:t>
          </a:r>
          <a:r>
            <a:rPr lang="zh-CN" altLang="en-US" sz="1200" b="0" i="0" u="none" strike="noStrike" baseline="0">
              <a:solidFill>
                <a:srgbClr val="000000"/>
              </a:solidFill>
              <a:latin typeface="宋体" panose="02010600030101010101" pitchFamily="7" charset="-122"/>
              <a:ea typeface="宋体" panose="02010600030101010101" pitchFamily="7" charset="-122"/>
            </a:rPr>
            <a:t>，民办的填写“</a:t>
          </a:r>
          <a:r>
            <a:rPr lang="en-US" altLang="zh-CN" sz="1200" b="0" i="0" u="none" strike="noStrike" baseline="0">
              <a:solidFill>
                <a:srgbClr val="000000"/>
              </a:solidFill>
              <a:latin typeface="宋体" panose="02010600030101010101" pitchFamily="7" charset="-122"/>
              <a:ea typeface="宋体" panose="02010600030101010101" pitchFamily="7" charset="-122"/>
            </a:rPr>
            <a:t>5”</a:t>
          </a:r>
          <a:r>
            <a:rPr lang="zh-CN" altLang="en-US" sz="1200" b="0" i="0" u="none" strike="noStrike" baseline="0">
              <a:solidFill>
                <a:srgbClr val="000000"/>
              </a:solidFill>
              <a:latin typeface="宋体" panose="02010600030101010101" pitchFamily="7" charset="-122"/>
              <a:ea typeface="宋体" panose="02010600030101010101" pitchFamily="7" charset="-122"/>
            </a:rPr>
            <a:t>等；市局打印时不用打印各校数据，仅须报各校电子数据。</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   7.</a:t>
          </a:r>
          <a:r>
            <a:rPr lang="zh-CN" altLang="en-US" sz="1200" b="0" i="0" u="none" strike="noStrike" baseline="0">
              <a:solidFill>
                <a:srgbClr val="000000"/>
              </a:solidFill>
              <a:latin typeface="宋体" panose="02010600030101010101" pitchFamily="7" charset="-122"/>
              <a:ea typeface="宋体" panose="02010600030101010101" pitchFamily="7" charset="-122"/>
            </a:rPr>
            <a:t>各设区市局注意填报所属各校的联系人、手机号电子表的每校数据的右则，以便沟通核实数据。市局提供。</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lnSpc>
              <a:spcPts val="1500"/>
            </a:lnSpc>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   8.</a:t>
          </a:r>
          <a:r>
            <a:rPr lang="zh-CN" altLang="en-US" sz="1200" b="0" i="0" u="none" strike="noStrike" baseline="0">
              <a:solidFill>
                <a:srgbClr val="000000"/>
              </a:solidFill>
              <a:latin typeface="宋体" panose="02010600030101010101" pitchFamily="7" charset="-122"/>
              <a:ea typeface="宋体" panose="02010600030101010101" pitchFamily="7" charset="-122"/>
            </a:rPr>
            <a:t>为防止审核公式被破坏，本表使用</a:t>
          </a:r>
          <a:r>
            <a:rPr lang="en-US" altLang="zh-CN" sz="1200" b="0" i="0" u="none" strike="noStrike" baseline="0">
              <a:solidFill>
                <a:srgbClr val="000000"/>
              </a:solidFill>
              <a:latin typeface="宋体" panose="02010600030101010101" pitchFamily="7" charset="-122"/>
              <a:ea typeface="宋体" panose="02010600030101010101" pitchFamily="7" charset="-122"/>
            </a:rPr>
            <a:t>“</a:t>
          </a:r>
          <a:r>
            <a:rPr lang="zh-CN" altLang="en-US" sz="1200" b="0" i="0" u="none" strike="noStrike" baseline="0">
              <a:solidFill>
                <a:srgbClr val="000000"/>
              </a:solidFill>
              <a:latin typeface="宋体" panose="02010600030101010101" pitchFamily="7" charset="-122"/>
              <a:ea typeface="宋体" panose="02010600030101010101" pitchFamily="7" charset="-122"/>
            </a:rPr>
            <a:t>工作表保护</a:t>
          </a:r>
          <a:r>
            <a:rPr lang="en-US" altLang="zh-CN" sz="1200" b="0" i="0" u="none" strike="noStrike" baseline="0">
              <a:solidFill>
                <a:srgbClr val="000000"/>
              </a:solidFill>
              <a:latin typeface="宋体" panose="02010600030101010101" pitchFamily="7" charset="-122"/>
              <a:ea typeface="宋体" panose="02010600030101010101" pitchFamily="7" charset="-122"/>
            </a:rPr>
            <a:t>”</a:t>
          </a:r>
          <a:r>
            <a:rPr lang="zh-CN" altLang="en-US" sz="1200" b="0" i="0" u="none" strike="noStrike" baseline="0">
              <a:solidFill>
                <a:srgbClr val="000000"/>
              </a:solidFill>
              <a:latin typeface="宋体" panose="02010600030101010101" pitchFamily="7" charset="-122"/>
              <a:ea typeface="宋体" panose="02010600030101010101" pitchFamily="7" charset="-122"/>
            </a:rPr>
            <a:t>功能，保护密码为</a:t>
          </a:r>
          <a:r>
            <a:rPr lang="en-US" altLang="zh-CN" sz="1200" b="0" i="0" u="none" strike="noStrike" baseline="0">
              <a:solidFill>
                <a:srgbClr val="000000"/>
              </a:solidFill>
              <a:latin typeface="宋体" panose="02010600030101010101" pitchFamily="7" charset="-122"/>
              <a:ea typeface="宋体" panose="02010600030101010101" pitchFamily="7" charset="-122"/>
            </a:rPr>
            <a:t>“1”</a:t>
          </a:r>
          <a:r>
            <a:rPr lang="zh-CN" altLang="en-US" sz="1200" b="0" i="0" u="none" strike="noStrike" baseline="0">
              <a:solidFill>
                <a:srgbClr val="000000"/>
              </a:solidFill>
              <a:latin typeface="宋体" panose="02010600030101010101" pitchFamily="7" charset="-122"/>
              <a:ea typeface="宋体" panose="02010600030101010101" pitchFamily="7" charset="-122"/>
            </a:rPr>
            <a:t>，解开保护，可方便对应审核公式查看数据。</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zh-CN" altLang="en-US" sz="1200" b="0" i="0" u="none" strike="noStrike" baseline="0">
              <a:solidFill>
                <a:srgbClr val="000000"/>
              </a:solidFill>
              <a:latin typeface="宋体" panose="02010600030101010101" pitchFamily="7" charset="-122"/>
              <a:ea typeface="宋体" panose="02010600030101010101" pitchFamily="7" charset="-122"/>
            </a:rPr>
            <a:t> </a:t>
          </a:r>
          <a:r>
            <a:rPr lang="en-US" altLang="zh-CN" sz="1200" b="0" i="0" u="none" strike="noStrike" baseline="0">
              <a:solidFill>
                <a:srgbClr val="000000"/>
              </a:solidFill>
              <a:latin typeface="宋体" panose="02010600030101010101" pitchFamily="7" charset="-122"/>
              <a:ea typeface="宋体" panose="02010600030101010101" pitchFamily="7" charset="-122"/>
            </a:rPr>
            <a:t>   9.</a:t>
          </a:r>
          <a:r>
            <a:rPr lang="zh-CN" altLang="en-US" sz="1200" b="0" i="0" u="none" strike="noStrike" baseline="0">
              <a:solidFill>
                <a:srgbClr val="000000"/>
              </a:solidFill>
              <a:latin typeface="宋体" panose="02010600030101010101" pitchFamily="7" charset="-122"/>
              <a:ea typeface="宋体" panose="02010600030101010101" pitchFamily="7" charset="-122"/>
            </a:rPr>
            <a:t>在</a:t>
          </a:r>
          <a:r>
            <a:rPr lang="en-US" altLang="zh-CN" sz="1200" b="0" i="0" u="none" strike="noStrike" baseline="0">
              <a:solidFill>
                <a:srgbClr val="000000"/>
              </a:solidFill>
              <a:latin typeface="宋体" panose="02010600030101010101" pitchFamily="7" charset="-122"/>
              <a:ea typeface="宋体" panose="02010600030101010101" pitchFamily="7" charset="-122"/>
            </a:rPr>
            <a:t>25</a:t>
          </a:r>
          <a:r>
            <a:rPr lang="zh-CN" altLang="en-US" sz="1200" b="0" i="0" u="none" strike="noStrike" baseline="0">
              <a:solidFill>
                <a:srgbClr val="000000"/>
              </a:solidFill>
              <a:latin typeface="宋体" panose="02010600030101010101" pitchFamily="7" charset="-122"/>
              <a:ea typeface="宋体" panose="02010600030101010101" pitchFamily="7" charset="-122"/>
            </a:rPr>
            <a:t>行以下填写学校的数据。</a:t>
          </a:r>
          <a:r>
            <a:rPr lang="en-US" altLang="zh-CN" sz="1200" b="0" i="0" u="none" strike="noStrike" baseline="0">
              <a:solidFill>
                <a:srgbClr val="000000"/>
              </a:solidFill>
              <a:latin typeface="宋体" panose="02010600030101010101" pitchFamily="7" charset="-122"/>
              <a:ea typeface="宋体" panose="02010600030101010101" pitchFamily="7" charset="-122"/>
            </a:rPr>
            <a:t>	</a:t>
          </a:r>
          <a:endParaRPr lang="en-US" altLang="zh-CN"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r>
            <a:rPr lang="en-US" altLang="zh-CN" sz="1200" b="0" i="0" u="none" strike="noStrike" baseline="0">
              <a:solidFill>
                <a:srgbClr val="000000"/>
              </a:solidFill>
              <a:latin typeface="宋体" panose="02010600030101010101" pitchFamily="7" charset="-122"/>
              <a:ea typeface="宋体" panose="02010600030101010101" pitchFamily="7" charset="-122"/>
            </a:rPr>
            <a:t>    10.</a:t>
          </a:r>
          <a:r>
            <a:rPr lang="zh-CN" altLang="en-US" sz="1200" b="0" i="0" u="none" strike="noStrike" baseline="0">
              <a:solidFill>
                <a:srgbClr val="000000"/>
              </a:solidFill>
              <a:latin typeface="宋体" panose="02010600030101010101" pitchFamily="7" charset="-122"/>
              <a:ea typeface="宋体" panose="02010600030101010101" pitchFamily="7" charset="-122"/>
            </a:rPr>
            <a:t>本表可自动统计到“项目”为</a:t>
          </a:r>
          <a:r>
            <a:rPr lang="zh-CN" altLang="en-US" sz="1000" b="0" i="0" baseline="0">
              <a:latin typeface="+mn-lt"/>
              <a:ea typeface="+mn-ea"/>
              <a:cs typeface="+mn-cs"/>
            </a:rPr>
            <a:t>“技师学院”、“高级技工学校”、“技工学校”的行。</a:t>
          </a:r>
          <a:endParaRPr lang="zh-CN" altLang="en-US" sz="1000" b="0" i="0" baseline="0">
            <a:latin typeface="+mn-lt"/>
            <a:ea typeface="+mn-ea"/>
            <a:cs typeface="+mn-cs"/>
          </a:endParaRPr>
        </a:p>
        <a:p>
          <a:pPr algn="l" rtl="0">
            <a:defRPr sz="1000"/>
          </a:pPr>
          <a:r>
            <a:rPr lang="zh-CN" altLang="en-US" sz="1000" b="0" i="0" baseline="0">
              <a:latin typeface="+mn-lt"/>
              <a:ea typeface="+mn-ea"/>
              <a:cs typeface="+mn-cs"/>
            </a:rPr>
            <a:t>           </a:t>
          </a:r>
          <a:r>
            <a:rPr lang="en-US" altLang="zh-CN" sz="1000" b="0" i="0" baseline="0">
              <a:latin typeface="+mn-lt"/>
              <a:ea typeface="+mn-ea"/>
              <a:cs typeface="+mn-cs"/>
            </a:rPr>
            <a:t>11.</a:t>
          </a:r>
          <a:r>
            <a:rPr lang="zh-CN" altLang="en-US" sz="1000" b="0" i="0" baseline="0">
              <a:latin typeface="+mn-lt"/>
              <a:ea typeface="+mn-ea"/>
              <a:cs typeface="+mn-cs"/>
            </a:rPr>
            <a:t>因表格太大，本表采用</a:t>
          </a:r>
          <a:r>
            <a:rPr lang="en-US" altLang="zh-CN" sz="1000" b="0" i="0" baseline="0">
              <a:latin typeface="+mn-lt"/>
              <a:ea typeface="+mn-ea"/>
              <a:cs typeface="+mn-cs"/>
            </a:rPr>
            <a:t>“</a:t>
          </a:r>
          <a:r>
            <a:rPr lang="zh-CN" altLang="en-US" sz="1000" b="0" i="0" baseline="0">
              <a:latin typeface="+mn-lt"/>
              <a:ea typeface="+mn-ea"/>
              <a:cs typeface="+mn-cs"/>
            </a:rPr>
            <a:t>冻结窗格</a:t>
          </a:r>
          <a:r>
            <a:rPr lang="en-US" altLang="zh-CN" sz="1000" b="0" i="0" baseline="0">
              <a:latin typeface="+mn-lt"/>
              <a:ea typeface="+mn-ea"/>
              <a:cs typeface="+mn-cs"/>
            </a:rPr>
            <a:t>”</a:t>
          </a:r>
          <a:r>
            <a:rPr lang="zh-CN" altLang="en-US" sz="1000" b="0" i="0" baseline="0">
              <a:latin typeface="+mn-lt"/>
              <a:ea typeface="+mn-ea"/>
              <a:cs typeface="+mn-cs"/>
            </a:rPr>
            <a:t>形式，冻结行、列标题，以便使用。</a:t>
          </a:r>
          <a:endParaRPr lang="zh-CN" altLang="en-US" sz="1200" b="0" i="0" u="none" strike="noStrike" baseline="0">
            <a:solidFill>
              <a:srgbClr val="000000"/>
            </a:solidFill>
            <a:latin typeface="宋体" panose="02010600030101010101" pitchFamily="7" charset="-122"/>
            <a:ea typeface="宋体" panose="02010600030101010101" pitchFamily="7" charset="-122"/>
          </a:endParaRPr>
        </a:p>
        <a:p>
          <a:pPr algn="l" rtl="0">
            <a:defRPr sz="1000"/>
          </a:pPr>
          <a:endParaRPr lang="zh-CN" altLang="en-US" sz="12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xdr:wsDr>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tabSelected="1" workbookViewId="0">
      <selection activeCell="M16" sqref="M16"/>
    </sheetView>
  </sheetViews>
  <sheetFormatPr defaultColWidth="9" defaultRowHeight="14.25"/>
  <sheetData/>
  <pageMargins left="0.75" right="0.75" top="1" bottom="1" header="0.511111111111111" footer="0.511111111111111"/>
  <pageSetup paperSize="9" orientation="portrait"/>
  <headerFooter alignWithMargins="0"/>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0"/>
  </sheetPr>
  <dimension ref="A1:DH39"/>
  <sheetViews>
    <sheetView showGridLines="0" topLeftCell="A7" workbookViewId="0">
      <pane xSplit="3" ySplit="3" topLeftCell="D10" activePane="bottomRight" state="frozenSplit"/>
      <selection/>
      <selection pane="topRight"/>
      <selection pane="bottomLeft"/>
      <selection pane="bottomRight" activeCell="I16" sqref="I16"/>
    </sheetView>
  </sheetViews>
  <sheetFormatPr defaultColWidth="9" defaultRowHeight="14.25"/>
  <cols>
    <col min="1" max="1" width="5.625" style="2" customWidth="1"/>
    <col min="2" max="2" width="9.14166666666667" style="2" customWidth="1"/>
    <col min="3" max="3" width="15.625" style="2" customWidth="1"/>
    <col min="4" max="4" width="2.5" style="2" customWidth="1"/>
    <col min="5" max="5" width="3.125" style="2" customWidth="1"/>
    <col min="6" max="6" width="3.625" style="2" customWidth="1"/>
    <col min="7" max="7" width="4.375" style="2" customWidth="1"/>
    <col min="8" max="8" width="4" style="2" customWidth="1"/>
    <col min="9" max="9" width="5.25" style="2" customWidth="1"/>
    <col min="10" max="10" width="4.5" style="2" customWidth="1"/>
    <col min="11" max="11" width="4.875" style="2" customWidth="1"/>
    <col min="12" max="12" width="4.375" style="2" customWidth="1"/>
    <col min="13" max="14" width="5.125" style="2" customWidth="1"/>
    <col min="15" max="15" width="4.625" style="2" customWidth="1"/>
    <col min="16" max="17" width="4.75" style="2" customWidth="1"/>
    <col min="18" max="19" width="5.5" style="2" customWidth="1"/>
    <col min="20" max="20" width="4" style="2" customWidth="1"/>
    <col min="21" max="21" width="3.5" style="2" customWidth="1"/>
    <col min="22" max="22" width="3.75" style="2" customWidth="1"/>
    <col min="23" max="23" width="3.875" style="2" customWidth="1"/>
    <col min="24" max="24" width="4.125" style="2" customWidth="1"/>
    <col min="25" max="25" width="4.25" style="2" customWidth="1"/>
    <col min="26" max="26" width="4.125" style="2" customWidth="1"/>
    <col min="27" max="28" width="5" style="2" customWidth="1"/>
    <col min="29" max="29" width="6.625" style="2" customWidth="1"/>
    <col min="30" max="30" width="7.875" style="2" customWidth="1"/>
    <col min="31" max="31" width="7" style="2" customWidth="1"/>
    <col min="32" max="32" width="6.75" style="2" customWidth="1"/>
    <col min="33" max="33" width="3.5" style="3" customWidth="1"/>
    <col min="34" max="34" width="5.875" style="3" customWidth="1"/>
    <col min="35" max="35" width="5" style="3" customWidth="1"/>
    <col min="36" max="36" width="4.5" style="3" customWidth="1"/>
    <col min="37" max="37" width="6.75" style="3" customWidth="1"/>
    <col min="38" max="38" width="4.75" style="3" customWidth="1"/>
    <col min="39" max="39" width="6.125" style="3" customWidth="1"/>
    <col min="40" max="40" width="6.875" style="3" customWidth="1"/>
    <col min="41" max="41" width="5.75" style="3" customWidth="1"/>
    <col min="42" max="42" width="4.875" style="3" customWidth="1"/>
    <col min="43" max="43" width="5.25" style="3" customWidth="1"/>
    <col min="44" max="44" width="5.625" style="3" customWidth="1"/>
    <col min="45" max="45" width="6" style="3" customWidth="1"/>
    <col min="46" max="46" width="4.875" style="3" customWidth="1"/>
    <col min="47" max="47" width="3.75" style="3" customWidth="1"/>
    <col min="48" max="48" width="5.625" style="3" customWidth="1"/>
    <col min="49" max="49" width="5.375" style="3" customWidth="1"/>
    <col min="50" max="50" width="4.75" style="3" customWidth="1"/>
    <col min="51" max="51" width="3.75" style="3" customWidth="1"/>
    <col min="52" max="52" width="2.75" style="3" customWidth="1"/>
    <col min="53" max="53" width="5.75" style="3" customWidth="1"/>
    <col min="54" max="54" width="4.75" style="3" customWidth="1"/>
    <col min="55" max="55" width="4.25" style="3" customWidth="1"/>
    <col min="56" max="56" width="6.5" style="3" customWidth="1"/>
    <col min="57" max="57" width="5.375" style="3" customWidth="1"/>
    <col min="58" max="58" width="4.25" style="3" customWidth="1"/>
    <col min="59" max="59" width="4.875" style="3" customWidth="1"/>
    <col min="60" max="60" width="5.375" style="3" customWidth="1"/>
    <col min="61" max="61" width="5.875" style="3" customWidth="1"/>
    <col min="62" max="62" width="4.375" style="3" customWidth="1"/>
    <col min="63" max="63" width="5.875" style="3" customWidth="1"/>
    <col min="64" max="64" width="6.5" style="3" customWidth="1"/>
    <col min="65" max="65" width="5.25" style="3" customWidth="1"/>
    <col min="66" max="66" width="4.875" style="3" customWidth="1"/>
    <col min="67" max="67" width="6.125" style="3" customWidth="1"/>
    <col min="68" max="69" width="7.25" style="4" customWidth="1"/>
    <col min="70" max="75" width="5.25" style="5" customWidth="1"/>
    <col min="76" max="76" width="4.25" style="5" customWidth="1"/>
    <col min="77" max="78" width="3.75" style="5" customWidth="1"/>
    <col min="79" max="105" width="2.875" style="2" customWidth="1"/>
    <col min="106" max="112" width="3.875" style="2" customWidth="1"/>
    <col min="113" max="256" width="9" style="2"/>
  </cols>
  <sheetData>
    <row r="1" ht="18.75" customHeight="1" spans="3:78">
      <c r="C1" s="6" t="s">
        <v>0</v>
      </c>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76"/>
      <c r="BQ1" s="76"/>
      <c r="BR1" s="77"/>
      <c r="BS1" s="77"/>
      <c r="BT1" s="77"/>
      <c r="BU1" s="77"/>
      <c r="BV1" s="77"/>
      <c r="BW1" s="77"/>
      <c r="BX1" s="77"/>
      <c r="BY1" s="77"/>
      <c r="BZ1" s="77"/>
    </row>
    <row r="2" ht="12.75" hidden="1" customHeight="1" spans="3:78">
      <c r="C2" s="6"/>
      <c r="D2" s="6"/>
      <c r="E2" s="6"/>
      <c r="F2" s="6"/>
      <c r="G2" s="6"/>
      <c r="H2" s="6"/>
      <c r="I2" s="6"/>
      <c r="J2" s="6"/>
      <c r="K2" s="6"/>
      <c r="L2" s="6"/>
      <c r="M2" s="6"/>
      <c r="N2" s="6"/>
      <c r="O2" s="6"/>
      <c r="P2" s="43"/>
      <c r="Q2" s="43"/>
      <c r="R2" s="6"/>
      <c r="S2" s="6"/>
      <c r="T2" s="6"/>
      <c r="U2" s="6"/>
      <c r="V2" s="6"/>
      <c r="W2" s="7" t="s">
        <v>1</v>
      </c>
      <c r="X2" s="6"/>
      <c r="Y2" s="6"/>
      <c r="Z2" s="6"/>
      <c r="AB2" s="6"/>
      <c r="AC2" s="43"/>
      <c r="AD2" s="43"/>
      <c r="AE2" s="6"/>
      <c r="AF2" s="6"/>
      <c r="AG2" s="54"/>
      <c r="AH2" s="54"/>
      <c r="AI2" s="54"/>
      <c r="AJ2" s="54"/>
      <c r="AK2" s="54"/>
      <c r="AL2" s="54"/>
      <c r="AM2" s="54"/>
      <c r="AN2" s="54"/>
      <c r="AO2" s="54"/>
      <c r="AP2" s="54"/>
      <c r="AQ2" s="54"/>
      <c r="AR2" s="54"/>
      <c r="AS2" s="69"/>
      <c r="AT2" s="54"/>
      <c r="AU2" s="54"/>
      <c r="AV2" s="54"/>
      <c r="AW2" s="54"/>
      <c r="AX2" s="54"/>
      <c r="AY2" s="54"/>
      <c r="AZ2" s="54"/>
      <c r="BA2" s="54"/>
      <c r="BB2" s="54"/>
      <c r="BC2" s="54"/>
      <c r="BD2" s="54"/>
      <c r="BE2" s="54"/>
      <c r="BF2" s="54"/>
      <c r="BG2" s="54"/>
      <c r="BH2" s="54"/>
      <c r="BJ2" s="6"/>
      <c r="BK2" s="7" t="s">
        <v>1</v>
      </c>
      <c r="BL2" s="43"/>
      <c r="BM2" s="6"/>
      <c r="BN2" s="6"/>
      <c r="BO2" s="54"/>
      <c r="BP2" s="76"/>
      <c r="BQ2" s="76"/>
      <c r="BR2" s="77"/>
      <c r="BS2" s="77"/>
      <c r="BT2" s="77"/>
      <c r="BU2" s="77"/>
      <c r="BV2" s="77"/>
      <c r="BW2" s="77"/>
      <c r="BX2" s="77"/>
      <c r="BY2" s="77"/>
      <c r="BZ2" s="77"/>
    </row>
    <row r="3" ht="12.75" hidden="1" customHeight="1" spans="3:78">
      <c r="C3" s="6"/>
      <c r="D3" s="6"/>
      <c r="E3" s="6"/>
      <c r="F3" s="6"/>
      <c r="G3" s="6"/>
      <c r="H3" s="6"/>
      <c r="I3" s="6"/>
      <c r="J3" s="6"/>
      <c r="K3" s="6"/>
      <c r="L3" s="6"/>
      <c r="M3" s="6"/>
      <c r="N3" s="6"/>
      <c r="O3" s="6"/>
      <c r="P3" s="43"/>
      <c r="Q3" s="43"/>
      <c r="R3" s="6"/>
      <c r="S3" s="6"/>
      <c r="T3" s="6"/>
      <c r="U3" s="6"/>
      <c r="V3" s="6"/>
      <c r="W3" s="7" t="s">
        <v>2</v>
      </c>
      <c r="X3" s="6"/>
      <c r="Y3" s="6"/>
      <c r="Z3" s="6"/>
      <c r="AB3" s="6"/>
      <c r="AC3" s="43"/>
      <c r="AD3" s="43"/>
      <c r="AE3" s="6"/>
      <c r="AF3" s="6"/>
      <c r="AG3" s="54"/>
      <c r="AH3" s="54"/>
      <c r="AI3" s="54"/>
      <c r="AJ3" s="54"/>
      <c r="AK3" s="54"/>
      <c r="AL3" s="54"/>
      <c r="AM3" s="54"/>
      <c r="AN3" s="54"/>
      <c r="AO3" s="54"/>
      <c r="AP3" s="54"/>
      <c r="AQ3" s="54"/>
      <c r="AR3" s="54"/>
      <c r="AS3" s="69"/>
      <c r="AT3" s="54"/>
      <c r="AU3" s="54"/>
      <c r="AV3" s="54"/>
      <c r="AW3" s="54"/>
      <c r="AX3" s="54"/>
      <c r="AY3" s="54"/>
      <c r="AZ3" s="54"/>
      <c r="BA3" s="54"/>
      <c r="BB3" s="54"/>
      <c r="BC3" s="54"/>
      <c r="BD3" s="54"/>
      <c r="BE3" s="54"/>
      <c r="BF3" s="54"/>
      <c r="BG3" s="54"/>
      <c r="BH3" s="54"/>
      <c r="BJ3" s="6"/>
      <c r="BK3" s="7" t="s">
        <v>2</v>
      </c>
      <c r="BL3" s="43"/>
      <c r="BM3" s="6"/>
      <c r="BN3" s="6"/>
      <c r="BO3" s="54"/>
      <c r="BP3" s="76"/>
      <c r="BQ3" s="76"/>
      <c r="BR3" s="77"/>
      <c r="BS3" s="77"/>
      <c r="BT3" s="77"/>
      <c r="BU3" s="77"/>
      <c r="BV3" s="77"/>
      <c r="BW3" s="77"/>
      <c r="BX3" s="77"/>
      <c r="BY3" s="77"/>
      <c r="BZ3" s="77"/>
    </row>
    <row r="4" ht="11.25" hidden="1" customHeight="1" spans="3:78">
      <c r="C4" s="6"/>
      <c r="D4" s="6"/>
      <c r="E4" s="6"/>
      <c r="F4" s="6"/>
      <c r="G4" s="6"/>
      <c r="H4" s="6"/>
      <c r="I4" s="6"/>
      <c r="J4" s="6"/>
      <c r="K4" s="6"/>
      <c r="L4" s="6"/>
      <c r="M4" s="6"/>
      <c r="N4" s="6"/>
      <c r="O4" s="43"/>
      <c r="P4" s="43"/>
      <c r="Q4" s="43"/>
      <c r="R4" s="6"/>
      <c r="S4" s="6"/>
      <c r="T4" s="6"/>
      <c r="U4" s="6"/>
      <c r="V4" s="6"/>
      <c r="W4" s="7" t="s">
        <v>3</v>
      </c>
      <c r="X4" s="6"/>
      <c r="Y4" s="6"/>
      <c r="Z4" s="6"/>
      <c r="AB4" s="6"/>
      <c r="AC4" s="43"/>
      <c r="AD4" s="43"/>
      <c r="AE4" s="6"/>
      <c r="AF4" s="6"/>
      <c r="AG4" s="54"/>
      <c r="AH4" s="54"/>
      <c r="AI4" s="54"/>
      <c r="AJ4" s="54"/>
      <c r="AK4" s="54"/>
      <c r="AL4" s="54"/>
      <c r="AM4" s="54"/>
      <c r="AN4" s="54"/>
      <c r="AO4" s="54"/>
      <c r="AP4" s="69"/>
      <c r="AQ4" s="54"/>
      <c r="AR4" s="54"/>
      <c r="AS4" s="69"/>
      <c r="AT4" s="54"/>
      <c r="AU4" s="54"/>
      <c r="AV4" s="54"/>
      <c r="AW4" s="54"/>
      <c r="AX4" s="54"/>
      <c r="AY4" s="54"/>
      <c r="AZ4" s="54"/>
      <c r="BA4" s="54"/>
      <c r="BB4" s="54"/>
      <c r="BC4" s="54"/>
      <c r="BD4" s="54"/>
      <c r="BE4" s="54"/>
      <c r="BF4" s="54"/>
      <c r="BG4" s="54"/>
      <c r="BH4" s="54"/>
      <c r="BJ4" s="6"/>
      <c r="BK4" s="7" t="s">
        <v>3</v>
      </c>
      <c r="BL4" s="43"/>
      <c r="BM4" s="6"/>
      <c r="BN4" s="6"/>
      <c r="BO4" s="54"/>
      <c r="BP4" s="76"/>
      <c r="BQ4" s="76"/>
      <c r="BR4" s="77"/>
      <c r="BS4" s="77"/>
      <c r="BT4" s="77"/>
      <c r="BU4" s="77"/>
      <c r="BV4" s="77"/>
      <c r="BW4" s="77"/>
      <c r="BX4" s="77"/>
      <c r="BY4" s="77"/>
      <c r="BZ4" s="77"/>
    </row>
    <row r="5" ht="12.75" hidden="1" customHeight="1" spans="3:78">
      <c r="C5" s="6"/>
      <c r="D5" s="6"/>
      <c r="E5" s="6"/>
      <c r="F5" s="6"/>
      <c r="G5" s="6"/>
      <c r="H5" s="6"/>
      <c r="I5" s="6"/>
      <c r="J5" s="6"/>
      <c r="K5" s="6"/>
      <c r="L5" s="6"/>
      <c r="M5" s="6"/>
      <c r="N5" s="6"/>
      <c r="O5" s="43"/>
      <c r="P5" s="43"/>
      <c r="Q5" s="43"/>
      <c r="R5" s="6"/>
      <c r="S5" s="6"/>
      <c r="T5" s="6"/>
      <c r="U5" s="6"/>
      <c r="V5" s="6"/>
      <c r="W5" s="7" t="s">
        <v>4</v>
      </c>
      <c r="X5" s="6"/>
      <c r="Y5" s="6"/>
      <c r="Z5" s="6"/>
      <c r="AB5" s="6"/>
      <c r="AC5" s="43"/>
      <c r="AD5" s="43"/>
      <c r="AE5" s="6"/>
      <c r="AF5" s="6"/>
      <c r="AG5" s="54"/>
      <c r="AH5" s="54"/>
      <c r="AI5" s="54"/>
      <c r="AJ5" s="54"/>
      <c r="AK5" s="54"/>
      <c r="AL5" s="54"/>
      <c r="AM5" s="54"/>
      <c r="AN5" s="54"/>
      <c r="AO5" s="54"/>
      <c r="AP5" s="69"/>
      <c r="AQ5" s="54"/>
      <c r="AR5" s="54"/>
      <c r="AS5" s="69"/>
      <c r="AT5" s="54"/>
      <c r="AU5" s="54"/>
      <c r="AV5" s="54"/>
      <c r="AW5" s="54"/>
      <c r="AX5" s="54"/>
      <c r="AY5" s="54"/>
      <c r="AZ5" s="54"/>
      <c r="BA5" s="54"/>
      <c r="BB5" s="54"/>
      <c r="BC5" s="54"/>
      <c r="BD5" s="54"/>
      <c r="BE5" s="54"/>
      <c r="BF5" s="54"/>
      <c r="BG5" s="54"/>
      <c r="BH5" s="54"/>
      <c r="BJ5" s="6"/>
      <c r="BK5" s="7" t="s">
        <v>4</v>
      </c>
      <c r="BL5" s="43"/>
      <c r="BM5" s="6"/>
      <c r="BN5" s="6"/>
      <c r="BO5" s="54"/>
      <c r="BP5" s="76"/>
      <c r="BQ5" s="76"/>
      <c r="BR5" s="77"/>
      <c r="BS5" s="77"/>
      <c r="BT5" s="77"/>
      <c r="BU5" s="77"/>
      <c r="BV5" s="77"/>
      <c r="BW5" s="77"/>
      <c r="BX5" s="77"/>
      <c r="BY5" s="77"/>
      <c r="BZ5" s="77"/>
    </row>
    <row r="6" ht="12.75" customHeight="1" spans="3:78">
      <c r="C6" s="6"/>
      <c r="D6" s="6"/>
      <c r="E6" s="6"/>
      <c r="F6" s="6"/>
      <c r="G6" s="6"/>
      <c r="H6" s="6"/>
      <c r="I6" s="6"/>
      <c r="J6" s="6"/>
      <c r="K6" s="6"/>
      <c r="L6" s="6"/>
      <c r="M6" s="6"/>
      <c r="N6" s="6"/>
      <c r="O6" s="43"/>
      <c r="P6" s="43"/>
      <c r="Q6" s="43"/>
      <c r="R6" s="6"/>
      <c r="S6" s="6"/>
      <c r="T6" s="6"/>
      <c r="U6" s="6"/>
      <c r="V6" s="6"/>
      <c r="W6" s="7"/>
      <c r="X6" s="6"/>
      <c r="Y6" s="6"/>
      <c r="Z6" s="6"/>
      <c r="AB6" s="6"/>
      <c r="AC6" s="43"/>
      <c r="AD6" s="43"/>
      <c r="AE6" s="6"/>
      <c r="AF6" s="6"/>
      <c r="AG6" s="54"/>
      <c r="AH6" s="54"/>
      <c r="AI6" s="54"/>
      <c r="AJ6" s="54"/>
      <c r="AK6" s="54"/>
      <c r="AL6" s="54"/>
      <c r="AM6" s="54"/>
      <c r="AN6" s="54"/>
      <c r="AO6" s="54"/>
      <c r="AP6" s="69"/>
      <c r="AQ6" s="54"/>
      <c r="AR6" s="54"/>
      <c r="AS6" s="69"/>
      <c r="AT6" s="54"/>
      <c r="AU6" s="54"/>
      <c r="AV6" s="54"/>
      <c r="AW6" s="54"/>
      <c r="AX6" s="54"/>
      <c r="AY6" s="54"/>
      <c r="AZ6" s="54"/>
      <c r="BA6" s="54"/>
      <c r="BB6" s="54"/>
      <c r="BC6" s="54"/>
      <c r="BD6" s="54"/>
      <c r="BE6" s="54"/>
      <c r="BF6" s="54"/>
      <c r="BG6" s="54"/>
      <c r="BH6" s="54"/>
      <c r="BJ6" s="6"/>
      <c r="BK6" s="7"/>
      <c r="BL6" s="43"/>
      <c r="BM6" s="6"/>
      <c r="BN6" s="6"/>
      <c r="BO6" s="54"/>
      <c r="BP6" s="76"/>
      <c r="BQ6" s="76"/>
      <c r="BR6" s="77"/>
      <c r="BS6" s="77"/>
      <c r="BT6" s="77"/>
      <c r="BU6" s="77"/>
      <c r="BV6" s="77"/>
      <c r="BW6" s="77"/>
      <c r="BX6" s="77"/>
      <c r="BY6" s="77"/>
      <c r="BZ6" s="77"/>
    </row>
    <row r="7" ht="33" customHeight="1" spans="3:78">
      <c r="C7" s="7" t="s">
        <v>5</v>
      </c>
      <c r="D7" s="8"/>
      <c r="E7" s="9"/>
      <c r="F7" s="9"/>
      <c r="G7" s="9"/>
      <c r="H7" s="9"/>
      <c r="I7" s="9"/>
      <c r="J7" s="44"/>
      <c r="K7" s="44"/>
      <c r="L7" s="44"/>
      <c r="M7" s="9"/>
      <c r="N7" s="9"/>
      <c r="O7" s="9"/>
      <c r="P7" s="45" t="s">
        <v>6</v>
      </c>
      <c r="Q7" s="9"/>
      <c r="R7" s="9"/>
      <c r="S7" s="9"/>
      <c r="T7" s="9"/>
      <c r="U7" s="9"/>
      <c r="V7" s="51" t="s">
        <v>7</v>
      </c>
      <c r="W7" s="51"/>
      <c r="X7" s="51"/>
      <c r="Y7" s="51"/>
      <c r="Z7" s="51"/>
      <c r="AA7" s="51"/>
      <c r="AB7" s="51"/>
      <c r="AC7" s="9"/>
      <c r="AD7" s="9"/>
      <c r="AE7" s="9"/>
      <c r="AF7" s="9"/>
      <c r="AG7" s="55"/>
      <c r="AH7" s="55"/>
      <c r="AI7" s="55"/>
      <c r="AJ7" s="55"/>
      <c r="AK7" s="56" t="s">
        <v>8</v>
      </c>
      <c r="AL7" s="55"/>
      <c r="AM7" s="55"/>
      <c r="AN7" s="56"/>
      <c r="AO7" s="55"/>
      <c r="AP7" s="55"/>
      <c r="AQ7" s="70" t="s">
        <v>7</v>
      </c>
      <c r="AR7" s="70"/>
      <c r="AS7" s="70"/>
      <c r="AT7" s="70"/>
      <c r="AU7" s="70"/>
      <c r="AV7" s="70"/>
      <c r="AW7" s="55"/>
      <c r="AX7" s="55"/>
      <c r="AY7" s="55"/>
      <c r="AZ7" s="55"/>
      <c r="BA7" s="55"/>
      <c r="BB7" s="55"/>
      <c r="BC7" s="55"/>
      <c r="BD7" s="55" t="s">
        <v>8</v>
      </c>
      <c r="BE7" s="55"/>
      <c r="BF7" s="55"/>
      <c r="BG7" s="55"/>
      <c r="BH7" s="55"/>
      <c r="BJ7" s="55"/>
      <c r="BK7" s="74" t="s">
        <v>7</v>
      </c>
      <c r="BL7" s="74"/>
      <c r="BM7" s="74"/>
      <c r="BN7" s="74"/>
      <c r="BO7" s="74"/>
      <c r="BP7" s="78"/>
      <c r="BQ7" s="78"/>
      <c r="BR7" s="79"/>
      <c r="BS7" s="79"/>
      <c r="BT7" s="79"/>
      <c r="BU7" s="79"/>
      <c r="BV7" s="79"/>
      <c r="BW7" s="79"/>
      <c r="BX7" s="79"/>
      <c r="BY7" s="79"/>
      <c r="BZ7" s="79"/>
    </row>
    <row r="8" ht="15" customHeight="1" spans="1:112">
      <c r="A8" s="10" t="s">
        <v>9</v>
      </c>
      <c r="B8" s="11" t="s">
        <v>10</v>
      </c>
      <c r="C8" s="12" t="s">
        <v>11</v>
      </c>
      <c r="D8" s="13" t="s">
        <v>12</v>
      </c>
      <c r="E8" s="14"/>
      <c r="F8" s="14"/>
      <c r="G8" s="14"/>
      <c r="H8" s="14"/>
      <c r="I8" s="46"/>
      <c r="J8" s="46"/>
      <c r="K8" s="46"/>
      <c r="L8" s="46"/>
      <c r="M8" s="46"/>
      <c r="N8" s="46"/>
      <c r="O8" s="46"/>
      <c r="P8" s="46"/>
      <c r="Q8" s="46"/>
      <c r="R8" s="46"/>
      <c r="S8" s="46"/>
      <c r="T8" s="46"/>
      <c r="U8" s="46"/>
      <c r="V8" s="46"/>
      <c r="W8" s="46"/>
      <c r="X8" s="46"/>
      <c r="Y8" s="46"/>
      <c r="Z8" s="14"/>
      <c r="AA8" s="14"/>
      <c r="AB8" s="14"/>
      <c r="AC8" s="53"/>
      <c r="AD8" s="53"/>
      <c r="AE8" s="53"/>
      <c r="AF8" s="14"/>
      <c r="AG8" s="57" t="s">
        <v>13</v>
      </c>
      <c r="AH8" s="58"/>
      <c r="AI8" s="58"/>
      <c r="AJ8" s="58"/>
      <c r="AK8" s="59"/>
      <c r="AL8" s="60"/>
      <c r="AM8" s="61"/>
      <c r="AN8" s="61"/>
      <c r="AO8" s="61"/>
      <c r="AP8" s="61"/>
      <c r="AQ8" s="71"/>
      <c r="AR8" s="72"/>
      <c r="AS8" s="61"/>
      <c r="AT8" s="61"/>
      <c r="AU8" s="61"/>
      <c r="AV8" s="61"/>
      <c r="AW8" s="61"/>
      <c r="AX8" s="61"/>
      <c r="AY8" s="61"/>
      <c r="AZ8" s="61"/>
      <c r="BA8" s="61"/>
      <c r="BB8" s="61"/>
      <c r="BC8" s="61"/>
      <c r="BD8" s="58"/>
      <c r="BE8" s="58"/>
      <c r="BF8" s="58"/>
      <c r="BG8" s="58"/>
      <c r="BH8" s="58"/>
      <c r="BI8" s="58"/>
      <c r="BJ8" s="58"/>
      <c r="BK8" s="59"/>
      <c r="BL8" s="59"/>
      <c r="BM8" s="59"/>
      <c r="BN8" s="59"/>
      <c r="BO8" s="80"/>
      <c r="BP8" s="78"/>
      <c r="BQ8" s="78"/>
      <c r="BR8" s="79"/>
      <c r="BS8" s="79"/>
      <c r="BT8" s="79"/>
      <c r="BU8" s="79"/>
      <c r="BV8" s="79"/>
      <c r="BW8" s="79"/>
      <c r="BX8" s="79"/>
      <c r="BY8" s="79"/>
      <c r="BZ8" s="79"/>
      <c r="CA8" s="90"/>
      <c r="CB8" s="90"/>
      <c r="CC8" s="90"/>
      <c r="CD8" s="90"/>
      <c r="CE8" s="90"/>
      <c r="CF8" s="90"/>
      <c r="CG8" s="90"/>
      <c r="CH8" s="90"/>
      <c r="CI8" s="90"/>
      <c r="CJ8" s="90"/>
      <c r="CK8" s="90"/>
      <c r="CL8" s="90"/>
      <c r="CM8" s="90"/>
      <c r="CN8" s="90"/>
      <c r="CO8" s="90"/>
      <c r="CP8" s="90"/>
      <c r="CQ8" s="90"/>
      <c r="CR8" s="90"/>
      <c r="CS8" s="90"/>
      <c r="CT8" s="90"/>
      <c r="CU8" s="90"/>
      <c r="CV8" s="90"/>
      <c r="CW8" s="90"/>
      <c r="CX8" s="90"/>
      <c r="CY8" s="90"/>
      <c r="CZ8" s="90"/>
      <c r="DA8" s="90"/>
      <c r="DB8" s="90"/>
      <c r="DC8" s="90"/>
      <c r="DD8" s="90"/>
      <c r="DE8" s="90"/>
      <c r="DF8" s="90"/>
      <c r="DG8" s="90"/>
      <c r="DH8" s="90"/>
    </row>
    <row r="9" ht="15" spans="1:112">
      <c r="A9" s="15"/>
      <c r="B9" s="16"/>
      <c r="C9" s="17"/>
      <c r="D9" s="18"/>
      <c r="E9" s="19" t="s">
        <v>14</v>
      </c>
      <c r="F9" s="20" t="s">
        <v>15</v>
      </c>
      <c r="G9" s="20" t="s">
        <v>16</v>
      </c>
      <c r="H9" s="20" t="s">
        <v>17</v>
      </c>
      <c r="I9" s="19" t="s">
        <v>18</v>
      </c>
      <c r="J9" s="20" t="s">
        <v>19</v>
      </c>
      <c r="K9" s="20" t="s">
        <v>20</v>
      </c>
      <c r="L9" s="47" t="s">
        <v>21</v>
      </c>
      <c r="M9" s="48"/>
      <c r="N9" s="49"/>
      <c r="O9" s="49"/>
      <c r="P9" s="49"/>
      <c r="Q9" s="49"/>
      <c r="R9" s="47"/>
      <c r="S9" s="47"/>
      <c r="T9" s="47"/>
      <c r="U9" s="47"/>
      <c r="V9" s="47"/>
      <c r="W9" s="47"/>
      <c r="X9" s="47"/>
      <c r="Y9" s="20" t="s">
        <v>22</v>
      </c>
      <c r="Z9" s="19" t="s">
        <v>23</v>
      </c>
      <c r="AA9" s="20" t="s">
        <v>24</v>
      </c>
      <c r="AB9" s="20" t="s">
        <v>25</v>
      </c>
      <c r="AC9" s="19" t="s">
        <v>26</v>
      </c>
      <c r="AD9" s="20" t="s">
        <v>27</v>
      </c>
      <c r="AE9" s="20" t="s">
        <v>28</v>
      </c>
      <c r="AF9" s="20" t="s">
        <v>29</v>
      </c>
      <c r="AG9" s="62"/>
      <c r="AH9" s="63" t="s">
        <v>30</v>
      </c>
      <c r="AI9" s="64" t="s">
        <v>31</v>
      </c>
      <c r="AJ9" s="64" t="s">
        <v>32</v>
      </c>
      <c r="AK9" s="64" t="s">
        <v>33</v>
      </c>
      <c r="AL9" s="65" t="s">
        <v>34</v>
      </c>
      <c r="AM9" s="63" t="s">
        <v>35</v>
      </c>
      <c r="AN9" s="64" t="s">
        <v>36</v>
      </c>
      <c r="AO9" s="64" t="s">
        <v>31</v>
      </c>
      <c r="AP9" s="64" t="s">
        <v>32</v>
      </c>
      <c r="AQ9" s="64" t="s">
        <v>33</v>
      </c>
      <c r="AR9" s="65" t="s">
        <v>34</v>
      </c>
      <c r="AS9" s="63" t="s">
        <v>37</v>
      </c>
      <c r="AT9" s="64" t="s">
        <v>38</v>
      </c>
      <c r="AU9" s="64" t="s">
        <v>39</v>
      </c>
      <c r="AV9" s="64" t="s">
        <v>40</v>
      </c>
      <c r="AW9" s="73" t="s">
        <v>41</v>
      </c>
      <c r="AX9" s="73"/>
      <c r="AY9" s="73"/>
      <c r="AZ9" s="73"/>
      <c r="BA9" s="63" t="s">
        <v>42</v>
      </c>
      <c r="BB9" s="64" t="s">
        <v>31</v>
      </c>
      <c r="BC9" s="64" t="s">
        <v>32</v>
      </c>
      <c r="BD9" s="63" t="s">
        <v>43</v>
      </c>
      <c r="BE9" s="64" t="s">
        <v>19</v>
      </c>
      <c r="BF9" s="73" t="s">
        <v>44</v>
      </c>
      <c r="BG9" s="73"/>
      <c r="BH9" s="73"/>
      <c r="BI9" s="73"/>
      <c r="BJ9" s="73"/>
      <c r="BK9" s="63" t="s">
        <v>45</v>
      </c>
      <c r="BL9" s="75" t="s">
        <v>41</v>
      </c>
      <c r="BM9" s="75"/>
      <c r="BN9" s="75"/>
      <c r="BO9" s="73"/>
      <c r="BP9" s="78"/>
      <c r="BQ9" s="78"/>
      <c r="BR9" s="79"/>
      <c r="BS9" s="79"/>
      <c r="BT9" s="79"/>
      <c r="BU9" s="79"/>
      <c r="BV9" s="79"/>
      <c r="BW9" s="79"/>
      <c r="BX9" s="79"/>
      <c r="BY9" s="79"/>
      <c r="BZ9" s="79"/>
      <c r="CA9" s="90"/>
      <c r="CB9" s="90"/>
      <c r="CC9" s="90"/>
      <c r="CD9" s="90"/>
      <c r="CE9" s="90"/>
      <c r="CF9" s="90"/>
      <c r="CG9" s="90"/>
      <c r="CH9" s="90"/>
      <c r="CI9" s="90"/>
      <c r="CJ9" s="90"/>
      <c r="CK9" s="90"/>
      <c r="CL9" s="90"/>
      <c r="CM9" s="90"/>
      <c r="CN9" s="90"/>
      <c r="CO9" s="90"/>
      <c r="CP9" s="90"/>
      <c r="CQ9" s="90"/>
      <c r="CR9" s="90"/>
      <c r="CS9" s="90"/>
      <c r="CT9" s="90"/>
      <c r="CU9" s="90"/>
      <c r="CV9" s="90"/>
      <c r="CW9" s="90"/>
      <c r="CX9" s="90"/>
      <c r="CY9" s="90"/>
      <c r="CZ9" s="90"/>
      <c r="DA9" s="90"/>
      <c r="DB9" s="90"/>
      <c r="DC9" s="90"/>
      <c r="DD9" s="90"/>
      <c r="DE9" s="90"/>
      <c r="DF9" s="90"/>
      <c r="DG9" s="90"/>
      <c r="DH9" s="90"/>
    </row>
    <row r="10" ht="150" customHeight="1" spans="1:112">
      <c r="A10" s="21"/>
      <c r="B10" s="22"/>
      <c r="C10" s="17"/>
      <c r="D10" s="18"/>
      <c r="E10" s="18"/>
      <c r="F10" s="20"/>
      <c r="G10" s="20"/>
      <c r="H10" s="20"/>
      <c r="I10" s="20"/>
      <c r="J10" s="20"/>
      <c r="K10" s="20"/>
      <c r="L10" s="50"/>
      <c r="M10" s="19" t="s">
        <v>24</v>
      </c>
      <c r="N10" s="20" t="s">
        <v>46</v>
      </c>
      <c r="O10" s="20" t="s">
        <v>47</v>
      </c>
      <c r="P10" s="20" t="s">
        <v>48</v>
      </c>
      <c r="Q10" s="20" t="s">
        <v>49</v>
      </c>
      <c r="R10" s="19" t="s">
        <v>25</v>
      </c>
      <c r="S10" s="20" t="s">
        <v>50</v>
      </c>
      <c r="T10" s="20" t="s">
        <v>51</v>
      </c>
      <c r="U10" s="20" t="s">
        <v>52</v>
      </c>
      <c r="V10" s="20" t="s">
        <v>53</v>
      </c>
      <c r="W10" s="20" t="s">
        <v>54</v>
      </c>
      <c r="X10" s="52" t="s">
        <v>21</v>
      </c>
      <c r="Y10" s="20"/>
      <c r="Z10" s="20"/>
      <c r="AA10" s="20"/>
      <c r="AB10" s="20"/>
      <c r="AC10" s="20"/>
      <c r="AD10" s="20"/>
      <c r="AE10" s="20"/>
      <c r="AF10" s="20"/>
      <c r="AG10" s="66"/>
      <c r="AH10" s="63"/>
      <c r="AI10" s="63"/>
      <c r="AJ10" s="63"/>
      <c r="AK10" s="63"/>
      <c r="AL10" s="63"/>
      <c r="AM10" s="63"/>
      <c r="AN10" s="63"/>
      <c r="AO10" s="63"/>
      <c r="AP10" s="63"/>
      <c r="AQ10" s="63"/>
      <c r="AR10" s="63"/>
      <c r="AS10" s="63"/>
      <c r="AT10" s="63"/>
      <c r="AU10" s="63"/>
      <c r="AV10" s="64"/>
      <c r="AW10" s="64" t="s">
        <v>55</v>
      </c>
      <c r="AX10" s="64" t="s">
        <v>56</v>
      </c>
      <c r="AY10" s="64" t="s">
        <v>57</v>
      </c>
      <c r="AZ10" s="64" t="s">
        <v>58</v>
      </c>
      <c r="BA10" s="63"/>
      <c r="BB10" s="63"/>
      <c r="BC10" s="63"/>
      <c r="BD10" s="63"/>
      <c r="BE10" s="63"/>
      <c r="BF10" s="64" t="s">
        <v>59</v>
      </c>
      <c r="BG10" s="64" t="s">
        <v>60</v>
      </c>
      <c r="BH10" s="64" t="s">
        <v>34</v>
      </c>
      <c r="BI10" s="64" t="s">
        <v>61</v>
      </c>
      <c r="BJ10" s="64" t="s">
        <v>62</v>
      </c>
      <c r="BK10" s="63"/>
      <c r="BL10" s="64" t="s">
        <v>63</v>
      </c>
      <c r="BM10" s="64" t="s">
        <v>55</v>
      </c>
      <c r="BN10" s="64" t="s">
        <v>56</v>
      </c>
      <c r="BO10" s="73" t="s">
        <v>64</v>
      </c>
      <c r="BP10" s="78" t="s">
        <v>65</v>
      </c>
      <c r="BQ10" s="78" t="s">
        <v>66</v>
      </c>
      <c r="BR10" s="79" t="s">
        <v>67</v>
      </c>
      <c r="BS10" s="79" t="s">
        <v>68</v>
      </c>
      <c r="BT10" s="79" t="s">
        <v>69</v>
      </c>
      <c r="BU10" s="79" t="s">
        <v>70</v>
      </c>
      <c r="BV10" s="79" t="s">
        <v>71</v>
      </c>
      <c r="BW10" s="79" t="s">
        <v>72</v>
      </c>
      <c r="BX10" s="79" t="s">
        <v>73</v>
      </c>
      <c r="BY10" s="79" t="s">
        <v>74</v>
      </c>
      <c r="BZ10" s="91" t="s">
        <v>75</v>
      </c>
      <c r="CA10" s="92" t="s">
        <v>76</v>
      </c>
      <c r="CB10" s="92" t="s">
        <v>77</v>
      </c>
      <c r="CC10" s="92" t="s">
        <v>78</v>
      </c>
      <c r="CD10" s="92" t="s">
        <v>79</v>
      </c>
      <c r="CE10" s="92" t="s">
        <v>80</v>
      </c>
      <c r="CF10" s="92" t="s">
        <v>81</v>
      </c>
      <c r="CG10" s="92" t="s">
        <v>82</v>
      </c>
      <c r="CH10" s="92" t="s">
        <v>83</v>
      </c>
      <c r="CI10" s="92" t="s">
        <v>84</v>
      </c>
      <c r="CJ10" s="92" t="s">
        <v>85</v>
      </c>
      <c r="CK10" s="92" t="s">
        <v>86</v>
      </c>
      <c r="CL10" s="92" t="s">
        <v>87</v>
      </c>
      <c r="CM10" s="92" t="s">
        <v>88</v>
      </c>
      <c r="CN10" s="92" t="s">
        <v>89</v>
      </c>
      <c r="CO10" s="92" t="s">
        <v>90</v>
      </c>
      <c r="CP10" s="92" t="s">
        <v>91</v>
      </c>
      <c r="CQ10" s="92" t="s">
        <v>92</v>
      </c>
      <c r="CR10" s="92" t="s">
        <v>93</v>
      </c>
      <c r="CS10" s="92" t="s">
        <v>94</v>
      </c>
      <c r="CT10" s="92" t="s">
        <v>95</v>
      </c>
      <c r="CU10" s="92" t="s">
        <v>96</v>
      </c>
      <c r="CV10" s="92" t="s">
        <v>97</v>
      </c>
      <c r="CW10" s="92" t="s">
        <v>98</v>
      </c>
      <c r="CX10" s="92" t="s">
        <v>99</v>
      </c>
      <c r="CY10" s="92" t="s">
        <v>100</v>
      </c>
      <c r="CZ10" s="92" t="s">
        <v>101</v>
      </c>
      <c r="DA10" s="92" t="s">
        <v>102</v>
      </c>
      <c r="DB10" s="92" t="s">
        <v>103</v>
      </c>
      <c r="DC10" s="92" t="s">
        <v>104</v>
      </c>
      <c r="DD10" s="92" t="s">
        <v>105</v>
      </c>
      <c r="DE10" s="92" t="s">
        <v>106</v>
      </c>
      <c r="DF10" s="92" t="s">
        <v>107</v>
      </c>
      <c r="DG10" s="92" t="s">
        <v>108</v>
      </c>
      <c r="DH10" s="92" t="s">
        <v>109</v>
      </c>
    </row>
    <row r="11" spans="1:112">
      <c r="A11" s="23"/>
      <c r="B11" s="23"/>
      <c r="C11" s="24" t="s">
        <v>110</v>
      </c>
      <c r="D11" s="25" t="s">
        <v>111</v>
      </c>
      <c r="E11" s="25">
        <v>1</v>
      </c>
      <c r="F11" s="25">
        <v>2</v>
      </c>
      <c r="G11" s="25">
        <v>3</v>
      </c>
      <c r="H11" s="25">
        <v>4</v>
      </c>
      <c r="I11" s="25">
        <v>5</v>
      </c>
      <c r="J11" s="25">
        <v>6</v>
      </c>
      <c r="K11" s="25">
        <v>7</v>
      </c>
      <c r="L11" s="25">
        <v>8</v>
      </c>
      <c r="M11" s="25">
        <v>9</v>
      </c>
      <c r="N11" s="25">
        <v>10</v>
      </c>
      <c r="O11" s="25">
        <v>11</v>
      </c>
      <c r="P11" s="25">
        <v>12</v>
      </c>
      <c r="Q11" s="25">
        <v>13</v>
      </c>
      <c r="R11" s="25">
        <v>14</v>
      </c>
      <c r="S11" s="25">
        <v>15</v>
      </c>
      <c r="T11" s="25">
        <v>16</v>
      </c>
      <c r="U11" s="25">
        <v>17</v>
      </c>
      <c r="V11" s="25">
        <v>18</v>
      </c>
      <c r="W11" s="25">
        <v>19</v>
      </c>
      <c r="X11" s="25">
        <v>20</v>
      </c>
      <c r="Y11" s="25">
        <v>21</v>
      </c>
      <c r="Z11" s="25">
        <v>22</v>
      </c>
      <c r="AA11" s="25">
        <v>23</v>
      </c>
      <c r="AB11" s="25">
        <v>24</v>
      </c>
      <c r="AC11" s="25">
        <v>25</v>
      </c>
      <c r="AD11" s="25">
        <v>26</v>
      </c>
      <c r="AE11" s="25">
        <v>27</v>
      </c>
      <c r="AF11" s="25">
        <v>28</v>
      </c>
      <c r="AG11" s="25">
        <v>29</v>
      </c>
      <c r="AH11" s="25">
        <v>30</v>
      </c>
      <c r="AI11" s="25">
        <v>31</v>
      </c>
      <c r="AJ11" s="25">
        <v>32</v>
      </c>
      <c r="AK11" s="25">
        <v>33</v>
      </c>
      <c r="AL11" s="25">
        <v>34</v>
      </c>
      <c r="AM11" s="25">
        <v>35</v>
      </c>
      <c r="AN11" s="25">
        <v>36</v>
      </c>
      <c r="AO11" s="25">
        <v>37</v>
      </c>
      <c r="AP11" s="25">
        <v>38</v>
      </c>
      <c r="AQ11" s="25">
        <v>39</v>
      </c>
      <c r="AR11" s="25">
        <v>40</v>
      </c>
      <c r="AS11" s="25">
        <v>41</v>
      </c>
      <c r="AT11" s="25">
        <v>42</v>
      </c>
      <c r="AU11" s="25">
        <v>43</v>
      </c>
      <c r="AV11" s="25">
        <v>44</v>
      </c>
      <c r="AW11" s="25">
        <v>45</v>
      </c>
      <c r="AX11" s="25">
        <v>46</v>
      </c>
      <c r="AY11" s="25">
        <v>47</v>
      </c>
      <c r="AZ11" s="25">
        <v>48</v>
      </c>
      <c r="BA11" s="25">
        <v>49</v>
      </c>
      <c r="BB11" s="25">
        <v>50</v>
      </c>
      <c r="BC11" s="25">
        <v>51</v>
      </c>
      <c r="BD11" s="25">
        <v>52</v>
      </c>
      <c r="BE11" s="25">
        <v>53</v>
      </c>
      <c r="BF11" s="25">
        <v>54</v>
      </c>
      <c r="BG11" s="25">
        <v>55</v>
      </c>
      <c r="BH11" s="25">
        <v>56</v>
      </c>
      <c r="BI11" s="25">
        <v>57</v>
      </c>
      <c r="BJ11" s="25">
        <v>58</v>
      </c>
      <c r="BK11" s="25">
        <v>59</v>
      </c>
      <c r="BL11" s="25">
        <v>60</v>
      </c>
      <c r="BM11" s="25">
        <v>61</v>
      </c>
      <c r="BN11" s="25">
        <v>62</v>
      </c>
      <c r="BO11" s="81">
        <v>63</v>
      </c>
      <c r="BP11" s="82">
        <v>65</v>
      </c>
      <c r="BQ11" s="82">
        <v>66</v>
      </c>
      <c r="BR11" s="83">
        <v>67</v>
      </c>
      <c r="BS11" s="83">
        <v>68</v>
      </c>
      <c r="BT11" s="83">
        <v>69</v>
      </c>
      <c r="BU11" s="83">
        <v>70</v>
      </c>
      <c r="BV11" s="83">
        <v>71</v>
      </c>
      <c r="BW11" s="83">
        <v>72</v>
      </c>
      <c r="BX11" s="83">
        <v>73</v>
      </c>
      <c r="BY11" s="83">
        <v>74</v>
      </c>
      <c r="BZ11" s="83">
        <v>75</v>
      </c>
      <c r="CA11" s="83">
        <v>76</v>
      </c>
      <c r="CB11" s="83">
        <v>77</v>
      </c>
      <c r="CC11" s="83">
        <v>78</v>
      </c>
      <c r="CD11" s="83">
        <v>79</v>
      </c>
      <c r="CE11" s="83">
        <v>80</v>
      </c>
      <c r="CF11" s="83">
        <v>81</v>
      </c>
      <c r="CG11" s="83">
        <v>82</v>
      </c>
      <c r="CH11" s="83">
        <v>83</v>
      </c>
      <c r="CI11" s="83">
        <v>84</v>
      </c>
      <c r="CJ11" s="83">
        <v>85</v>
      </c>
      <c r="CK11" s="83">
        <v>86</v>
      </c>
      <c r="CL11" s="83">
        <v>87</v>
      </c>
      <c r="CM11" s="83">
        <v>88</v>
      </c>
      <c r="CN11" s="83">
        <v>89</v>
      </c>
      <c r="CO11" s="83">
        <v>90</v>
      </c>
      <c r="CP11" s="83">
        <v>91</v>
      </c>
      <c r="CQ11" s="83">
        <v>92</v>
      </c>
      <c r="CR11" s="83">
        <v>93</v>
      </c>
      <c r="CS11" s="83">
        <v>94</v>
      </c>
      <c r="CT11" s="83">
        <v>95</v>
      </c>
      <c r="CU11" s="83">
        <v>96</v>
      </c>
      <c r="CV11" s="83">
        <v>97</v>
      </c>
      <c r="CW11" s="83">
        <v>98</v>
      </c>
      <c r="CX11" s="83">
        <v>99</v>
      </c>
      <c r="CY11" s="83">
        <v>100</v>
      </c>
      <c r="CZ11" s="83">
        <v>101</v>
      </c>
      <c r="DA11" s="83">
        <v>102</v>
      </c>
      <c r="DB11" s="83">
        <v>103</v>
      </c>
      <c r="DC11" s="83">
        <v>104</v>
      </c>
      <c r="DD11" s="83">
        <v>105</v>
      </c>
      <c r="DE11" s="83">
        <v>106</v>
      </c>
      <c r="DF11" s="83">
        <v>107</v>
      </c>
      <c r="DG11" s="83">
        <v>108</v>
      </c>
      <c r="DH11" s="83">
        <v>109</v>
      </c>
    </row>
    <row r="12" spans="1:112">
      <c r="A12" s="23"/>
      <c r="B12" s="23"/>
      <c r="C12" s="24" t="s">
        <v>112</v>
      </c>
      <c r="D12" s="25">
        <v>1</v>
      </c>
      <c r="E12" s="26">
        <f>SUM(E13:E18)</f>
        <v>0</v>
      </c>
      <c r="F12" s="26">
        <f t="shared" ref="F12:AK12" si="0">SUM(F13:F18)</f>
        <v>0</v>
      </c>
      <c r="G12" s="26">
        <f t="shared" si="0"/>
        <v>0</v>
      </c>
      <c r="H12" s="26">
        <f t="shared" si="0"/>
        <v>0</v>
      </c>
      <c r="I12" s="26">
        <f t="shared" si="0"/>
        <v>0</v>
      </c>
      <c r="J12" s="26">
        <f t="shared" si="0"/>
        <v>0</v>
      </c>
      <c r="K12" s="26">
        <f t="shared" si="0"/>
        <v>0</v>
      </c>
      <c r="L12" s="26">
        <f t="shared" si="0"/>
        <v>0</v>
      </c>
      <c r="M12" s="26">
        <f t="shared" si="0"/>
        <v>0</v>
      </c>
      <c r="N12" s="26">
        <f t="shared" si="0"/>
        <v>0</v>
      </c>
      <c r="O12" s="26">
        <f t="shared" si="0"/>
        <v>0</v>
      </c>
      <c r="P12" s="26">
        <f t="shared" si="0"/>
        <v>0</v>
      </c>
      <c r="Q12" s="26">
        <f t="shared" si="0"/>
        <v>0</v>
      </c>
      <c r="R12" s="26">
        <f t="shared" si="0"/>
        <v>0</v>
      </c>
      <c r="S12" s="26">
        <f t="shared" si="0"/>
        <v>0</v>
      </c>
      <c r="T12" s="26">
        <f t="shared" si="0"/>
        <v>0</v>
      </c>
      <c r="U12" s="26">
        <f t="shared" si="0"/>
        <v>0</v>
      </c>
      <c r="V12" s="26">
        <f t="shared" si="0"/>
        <v>0</v>
      </c>
      <c r="W12" s="26">
        <f t="shared" si="0"/>
        <v>0</v>
      </c>
      <c r="X12" s="26">
        <f t="shared" si="0"/>
        <v>0</v>
      </c>
      <c r="Y12" s="26">
        <f t="shared" si="0"/>
        <v>0</v>
      </c>
      <c r="Z12" s="26">
        <f t="shared" si="0"/>
        <v>0</v>
      </c>
      <c r="AA12" s="26">
        <f t="shared" si="0"/>
        <v>0</v>
      </c>
      <c r="AB12" s="26">
        <f t="shared" si="0"/>
        <v>0</v>
      </c>
      <c r="AC12" s="26">
        <f t="shared" si="0"/>
        <v>0</v>
      </c>
      <c r="AD12" s="26">
        <f t="shared" si="0"/>
        <v>0</v>
      </c>
      <c r="AE12" s="26">
        <f t="shared" si="0"/>
        <v>0</v>
      </c>
      <c r="AF12" s="26">
        <f t="shared" si="0"/>
        <v>0</v>
      </c>
      <c r="AG12" s="26">
        <f t="shared" si="0"/>
        <v>0</v>
      </c>
      <c r="AH12" s="26">
        <f t="shared" si="0"/>
        <v>0</v>
      </c>
      <c r="AI12" s="26">
        <f t="shared" si="0"/>
        <v>0</v>
      </c>
      <c r="AJ12" s="26">
        <f t="shared" si="0"/>
        <v>0</v>
      </c>
      <c r="AK12" s="26">
        <f t="shared" si="0"/>
        <v>0</v>
      </c>
      <c r="AL12" s="26">
        <f t="shared" ref="AL12:BO12" si="1">SUM(AL13:AL18)</f>
        <v>0</v>
      </c>
      <c r="AM12" s="26">
        <f t="shared" si="1"/>
        <v>0</v>
      </c>
      <c r="AN12" s="26">
        <f t="shared" si="1"/>
        <v>0</v>
      </c>
      <c r="AO12" s="26">
        <f t="shared" si="1"/>
        <v>0</v>
      </c>
      <c r="AP12" s="26">
        <f t="shared" si="1"/>
        <v>0</v>
      </c>
      <c r="AQ12" s="26">
        <f t="shared" si="1"/>
        <v>0</v>
      </c>
      <c r="AR12" s="26">
        <f t="shared" si="1"/>
        <v>0</v>
      </c>
      <c r="AS12" s="26">
        <f t="shared" si="1"/>
        <v>0</v>
      </c>
      <c r="AT12" s="26">
        <f t="shared" si="1"/>
        <v>0</v>
      </c>
      <c r="AU12" s="26">
        <f t="shared" si="1"/>
        <v>0</v>
      </c>
      <c r="AV12" s="26">
        <f t="shared" si="1"/>
        <v>0</v>
      </c>
      <c r="AW12" s="26">
        <f t="shared" si="1"/>
        <v>0</v>
      </c>
      <c r="AX12" s="26">
        <f t="shared" si="1"/>
        <v>0</v>
      </c>
      <c r="AY12" s="26">
        <f t="shared" si="1"/>
        <v>0</v>
      </c>
      <c r="AZ12" s="26">
        <f t="shared" si="1"/>
        <v>0</v>
      </c>
      <c r="BA12" s="26">
        <f t="shared" si="1"/>
        <v>0</v>
      </c>
      <c r="BB12" s="26">
        <f t="shared" si="1"/>
        <v>0</v>
      </c>
      <c r="BC12" s="26">
        <f t="shared" si="1"/>
        <v>0</v>
      </c>
      <c r="BD12" s="26">
        <f t="shared" si="1"/>
        <v>0</v>
      </c>
      <c r="BE12" s="26">
        <f t="shared" si="1"/>
        <v>0</v>
      </c>
      <c r="BF12" s="26">
        <f t="shared" si="1"/>
        <v>0</v>
      </c>
      <c r="BG12" s="26">
        <f t="shared" si="1"/>
        <v>0</v>
      </c>
      <c r="BH12" s="26">
        <f t="shared" si="1"/>
        <v>0</v>
      </c>
      <c r="BI12" s="26">
        <f t="shared" si="1"/>
        <v>0</v>
      </c>
      <c r="BJ12" s="26">
        <f t="shared" si="1"/>
        <v>0</v>
      </c>
      <c r="BK12" s="26">
        <f t="shared" si="1"/>
        <v>0</v>
      </c>
      <c r="BL12" s="26">
        <f t="shared" si="1"/>
        <v>0</v>
      </c>
      <c r="BM12" s="26">
        <f t="shared" si="1"/>
        <v>0</v>
      </c>
      <c r="BN12" s="26">
        <f t="shared" si="1"/>
        <v>0</v>
      </c>
      <c r="BO12" s="26">
        <f t="shared" si="1"/>
        <v>0</v>
      </c>
      <c r="BP12" s="84" t="e">
        <f>AC12/AM12</f>
        <v>#DIV/0!</v>
      </c>
      <c r="BQ12" s="85" t="e">
        <f>AE12/AM12</f>
        <v>#DIV/0!</v>
      </c>
      <c r="BR12" s="86" t="e">
        <f>BA12/AS12</f>
        <v>#DIV/0!</v>
      </c>
      <c r="BS12" s="86" t="e">
        <f>BB12/AT12</f>
        <v>#DIV/0!</v>
      </c>
      <c r="BT12" s="86" t="e">
        <f>BC12/AU12</f>
        <v>#DIV/0!</v>
      </c>
      <c r="BU12" s="86" t="e">
        <f>SUM(AW12:AZ12)/AS12</f>
        <v>#DIV/0!</v>
      </c>
      <c r="BV12" s="86" t="e">
        <f>AX12/AT12</f>
        <v>#DIV/0!</v>
      </c>
      <c r="BW12" s="86" t="e">
        <f>SUM(AY12:AZ12)/AU12</f>
        <v>#DIV/0!</v>
      </c>
      <c r="BX12" s="93" t="e">
        <f>AM12/(M12+R12)</f>
        <v>#DIV/0!</v>
      </c>
      <c r="BY12" s="93" t="e">
        <f>AM12/(M12+R12+Z12)</f>
        <v>#DIV/0!</v>
      </c>
      <c r="BZ12" s="94">
        <f>SUM(CA12:DH12)</f>
        <v>0</v>
      </c>
      <c r="CA12" s="90">
        <f>IF(E12=(F12+G12+H12),0,1)</f>
        <v>0</v>
      </c>
      <c r="CB12" s="90">
        <f>IF(I12&gt;=J12,0,1)</f>
        <v>0</v>
      </c>
      <c r="CC12" s="90">
        <f>IF(I12&gt;=K12,0,1)</f>
        <v>0</v>
      </c>
      <c r="CD12" s="90">
        <f>IF(I12&gt;=L12,0,1)</f>
        <v>0</v>
      </c>
      <c r="CE12" s="90">
        <f>IF(I12&gt;=(M12+R12),0,1)</f>
        <v>0</v>
      </c>
      <c r="CF12" s="90">
        <f>IF(L12&gt;=X12,0,1)</f>
        <v>0</v>
      </c>
      <c r="CG12" s="90">
        <f>IF(M12&gt;=(N12+O12+P12+Q12),0,1)</f>
        <v>0</v>
      </c>
      <c r="CH12" s="90">
        <f>IF(R12&gt;=(S12+T12+U12+V12+W12+X12),0,1)</f>
        <v>0</v>
      </c>
      <c r="CI12" s="90">
        <f>IF(Y12&lt;=(M12+R12),0,1)</f>
        <v>0</v>
      </c>
      <c r="CJ12" s="90">
        <f>IF(Z12&gt;=(AA12+AB12),0,1)</f>
        <v>0</v>
      </c>
      <c r="CK12" s="90">
        <f>IF(AC12=(AD12+AE12+AF12),0,1)</f>
        <v>0</v>
      </c>
      <c r="CL12" s="90">
        <f>IF(AG12&lt;=E12,0,1)</f>
        <v>0</v>
      </c>
      <c r="CM12" s="90">
        <f>IF(AH12&gt;=(AI12+AJ12),0,1)</f>
        <v>0</v>
      </c>
      <c r="CN12" s="90">
        <f>IF(AH12&gt;=AK12,0,1)</f>
        <v>0</v>
      </c>
      <c r="CO12" s="90">
        <f>IF(AH12&gt;=AL12,0,1)</f>
        <v>0</v>
      </c>
      <c r="CP12" s="90">
        <f>IF(AM12&gt;=AN12,0,1)</f>
        <v>0</v>
      </c>
      <c r="CQ12" s="90">
        <f>IF(AM12&gt;=(AO12+AP12),0,1)</f>
        <v>0</v>
      </c>
      <c r="CR12" s="90">
        <f>IF(AM12&gt;=AQ12,0,1)</f>
        <v>0</v>
      </c>
      <c r="CS12" s="90">
        <f>IF(AM12&gt;=AR12,0,1)</f>
        <v>0</v>
      </c>
      <c r="CT12" s="90">
        <f>IF(AM12&gt;=AH12,0,1)</f>
        <v>0</v>
      </c>
      <c r="CU12" s="90">
        <f>IF(AM12&gt;=AS12,0,1)</f>
        <v>0</v>
      </c>
      <c r="CV12" s="90">
        <f>IF(AS12&gt;=(AT12+AU12),0,1)</f>
        <v>0</v>
      </c>
      <c r="CW12" s="90">
        <f>IF(AS12&gt;=AV12,0,1)</f>
        <v>0</v>
      </c>
      <c r="CX12" s="90">
        <f>IF(AS12&gt;=(AW12+AX12+AY12+AZ12),0,1)</f>
        <v>0</v>
      </c>
      <c r="CY12" s="90">
        <f>IF(AS12&gt;=BA12,0,1)</f>
        <v>0</v>
      </c>
      <c r="CZ12" s="90">
        <f>IF(AT12&gt;=BB12,0,1)</f>
        <v>0</v>
      </c>
      <c r="DA12" s="90">
        <f>IF(AT12&gt;=AX12,0,1)</f>
        <v>0</v>
      </c>
      <c r="DB12" s="90">
        <f>IF(AU12&gt;=BC12,0,1)</f>
        <v>0</v>
      </c>
      <c r="DC12" s="90">
        <f>IF(AU12&gt;=(AY12+AZ12),0,1)</f>
        <v>0</v>
      </c>
      <c r="DD12" s="90">
        <f>IF(BA12&gt;=(BB12+BC12),0,1)</f>
        <v>0</v>
      </c>
      <c r="DE12" s="90">
        <f>IF(BD12&gt;=BE12,0,1)</f>
        <v>0</v>
      </c>
      <c r="DF12" s="90">
        <f>IF(BD12&gt;=(BF12+BG12+BH12+BI12+BJ12),0,1)</f>
        <v>0</v>
      </c>
      <c r="DG12" s="90">
        <f>IF(BD12&gt;=BK12,0,1)</f>
        <v>0</v>
      </c>
      <c r="DH12" s="90">
        <f>IF(BK12&gt;=(BL12+BM12+BN12+BO12),0,1)</f>
        <v>0</v>
      </c>
    </row>
    <row r="13" ht="15.75" customHeight="1" spans="1:112">
      <c r="A13" s="23"/>
      <c r="B13" s="23"/>
      <c r="C13" s="27" t="s">
        <v>113</v>
      </c>
      <c r="D13" s="28" t="s">
        <v>114</v>
      </c>
      <c r="E13" s="29">
        <f t="shared" ref="E13:E18" si="2">SUMIF($D$25:$D$38,$D13,E$25:E$38)</f>
        <v>0</v>
      </c>
      <c r="F13" s="29">
        <f t="shared" ref="F13:AK13" si="3">SUMIF($D$25:$D$38,$D13,F$25:F$38)</f>
        <v>0</v>
      </c>
      <c r="G13" s="29">
        <f t="shared" si="3"/>
        <v>0</v>
      </c>
      <c r="H13" s="29">
        <f t="shared" si="3"/>
        <v>0</v>
      </c>
      <c r="I13" s="29">
        <f t="shared" si="3"/>
        <v>0</v>
      </c>
      <c r="J13" s="29">
        <f t="shared" si="3"/>
        <v>0</v>
      </c>
      <c r="K13" s="29">
        <f t="shared" si="3"/>
        <v>0</v>
      </c>
      <c r="L13" s="29">
        <f t="shared" si="3"/>
        <v>0</v>
      </c>
      <c r="M13" s="29">
        <f t="shared" si="3"/>
        <v>0</v>
      </c>
      <c r="N13" s="29">
        <f t="shared" si="3"/>
        <v>0</v>
      </c>
      <c r="O13" s="29">
        <f t="shared" si="3"/>
        <v>0</v>
      </c>
      <c r="P13" s="29">
        <f t="shared" si="3"/>
        <v>0</v>
      </c>
      <c r="Q13" s="29">
        <f t="shared" si="3"/>
        <v>0</v>
      </c>
      <c r="R13" s="29">
        <f t="shared" si="3"/>
        <v>0</v>
      </c>
      <c r="S13" s="29">
        <f t="shared" si="3"/>
        <v>0</v>
      </c>
      <c r="T13" s="29">
        <f t="shared" si="3"/>
        <v>0</v>
      </c>
      <c r="U13" s="29">
        <f t="shared" si="3"/>
        <v>0</v>
      </c>
      <c r="V13" s="29">
        <f t="shared" si="3"/>
        <v>0</v>
      </c>
      <c r="W13" s="29">
        <f t="shared" si="3"/>
        <v>0</v>
      </c>
      <c r="X13" s="29">
        <f t="shared" si="3"/>
        <v>0</v>
      </c>
      <c r="Y13" s="29">
        <f t="shared" si="3"/>
        <v>0</v>
      </c>
      <c r="Z13" s="29">
        <f t="shared" si="3"/>
        <v>0</v>
      </c>
      <c r="AA13" s="29">
        <f t="shared" si="3"/>
        <v>0</v>
      </c>
      <c r="AB13" s="29">
        <f t="shared" si="3"/>
        <v>0</v>
      </c>
      <c r="AC13" s="29">
        <f t="shared" si="3"/>
        <v>0</v>
      </c>
      <c r="AD13" s="29">
        <f t="shared" si="3"/>
        <v>0</v>
      </c>
      <c r="AE13" s="29">
        <f t="shared" si="3"/>
        <v>0</v>
      </c>
      <c r="AF13" s="29">
        <f t="shared" si="3"/>
        <v>0</v>
      </c>
      <c r="AG13" s="29">
        <f t="shared" si="3"/>
        <v>0</v>
      </c>
      <c r="AH13" s="29">
        <f t="shared" si="3"/>
        <v>0</v>
      </c>
      <c r="AI13" s="29">
        <f t="shared" si="3"/>
        <v>0</v>
      </c>
      <c r="AJ13" s="29">
        <f t="shared" si="3"/>
        <v>0</v>
      </c>
      <c r="AK13" s="29">
        <f t="shared" si="3"/>
        <v>0</v>
      </c>
      <c r="AL13" s="29">
        <f t="shared" ref="AL13:BO13" si="4">SUMIF($D$25:$D$38,$D13,AL$25:AL$38)</f>
        <v>0</v>
      </c>
      <c r="AM13" s="29">
        <f t="shared" si="4"/>
        <v>0</v>
      </c>
      <c r="AN13" s="29">
        <f t="shared" si="4"/>
        <v>0</v>
      </c>
      <c r="AO13" s="29">
        <f t="shared" si="4"/>
        <v>0</v>
      </c>
      <c r="AP13" s="29">
        <f t="shared" si="4"/>
        <v>0</v>
      </c>
      <c r="AQ13" s="29">
        <f t="shared" si="4"/>
        <v>0</v>
      </c>
      <c r="AR13" s="29">
        <f t="shared" si="4"/>
        <v>0</v>
      </c>
      <c r="AS13" s="29">
        <f t="shared" si="4"/>
        <v>0</v>
      </c>
      <c r="AT13" s="29">
        <f t="shared" si="4"/>
        <v>0</v>
      </c>
      <c r="AU13" s="29">
        <f t="shared" si="4"/>
        <v>0</v>
      </c>
      <c r="AV13" s="29">
        <f t="shared" si="4"/>
        <v>0</v>
      </c>
      <c r="AW13" s="29">
        <f t="shared" si="4"/>
        <v>0</v>
      </c>
      <c r="AX13" s="29">
        <f t="shared" si="4"/>
        <v>0</v>
      </c>
      <c r="AY13" s="29">
        <f t="shared" si="4"/>
        <v>0</v>
      </c>
      <c r="AZ13" s="29">
        <f t="shared" si="4"/>
        <v>0</v>
      </c>
      <c r="BA13" s="29">
        <f t="shared" si="4"/>
        <v>0</v>
      </c>
      <c r="BB13" s="29">
        <f t="shared" si="4"/>
        <v>0</v>
      </c>
      <c r="BC13" s="29">
        <f t="shared" si="4"/>
        <v>0</v>
      </c>
      <c r="BD13" s="29">
        <f t="shared" si="4"/>
        <v>0</v>
      </c>
      <c r="BE13" s="29">
        <f t="shared" si="4"/>
        <v>0</v>
      </c>
      <c r="BF13" s="29">
        <f t="shared" si="4"/>
        <v>0</v>
      </c>
      <c r="BG13" s="29">
        <f t="shared" si="4"/>
        <v>0</v>
      </c>
      <c r="BH13" s="29">
        <f t="shared" si="4"/>
        <v>0</v>
      </c>
      <c r="BI13" s="29">
        <f t="shared" si="4"/>
        <v>0</v>
      </c>
      <c r="BJ13" s="29">
        <f t="shared" si="4"/>
        <v>0</v>
      </c>
      <c r="BK13" s="29">
        <f t="shared" si="4"/>
        <v>0</v>
      </c>
      <c r="BL13" s="29">
        <f t="shared" si="4"/>
        <v>0</v>
      </c>
      <c r="BM13" s="29">
        <f t="shared" si="4"/>
        <v>0</v>
      </c>
      <c r="BN13" s="29">
        <f t="shared" si="4"/>
        <v>0</v>
      </c>
      <c r="BO13" s="29">
        <f t="shared" si="4"/>
        <v>0</v>
      </c>
      <c r="BP13" s="84" t="e">
        <f t="shared" ref="BP13:BP38" si="5">AC13/AM13</f>
        <v>#DIV/0!</v>
      </c>
      <c r="BQ13" s="85" t="e">
        <f t="shared" ref="BQ13:BQ38" si="6">AE13/AM13</f>
        <v>#DIV/0!</v>
      </c>
      <c r="BR13" s="86" t="e">
        <f t="shared" ref="BR13:BR38" si="7">BA13/AS13</f>
        <v>#DIV/0!</v>
      </c>
      <c r="BS13" s="86" t="e">
        <f t="shared" ref="BS13:BS38" si="8">BB13/AT13</f>
        <v>#DIV/0!</v>
      </c>
      <c r="BT13" s="86" t="e">
        <f t="shared" ref="BT13:BT38" si="9">BC13/AU13</f>
        <v>#DIV/0!</v>
      </c>
      <c r="BU13" s="86" t="e">
        <f t="shared" ref="BU13:BU38" si="10">SUM(AW13:AZ13)/AS13</f>
        <v>#DIV/0!</v>
      </c>
      <c r="BV13" s="86" t="e">
        <f t="shared" ref="BV13:BV38" si="11">AX13/AT13</f>
        <v>#DIV/0!</v>
      </c>
      <c r="BW13" s="86" t="e">
        <f t="shared" ref="BW13:BW38" si="12">SUM(AY13:AZ13)/AU13</f>
        <v>#DIV/0!</v>
      </c>
      <c r="BX13" s="93" t="e">
        <f t="shared" ref="BX13:BX38" si="13">AM13/(M13+R13)</f>
        <v>#DIV/0!</v>
      </c>
      <c r="BY13" s="93" t="e">
        <f t="shared" ref="BY13:BY38" si="14">AM13/(M13+R13+Z13)</f>
        <v>#DIV/0!</v>
      </c>
      <c r="BZ13" s="94">
        <f t="shared" ref="BZ13:BZ22" si="15">SUM(CA13:DH13)</f>
        <v>0</v>
      </c>
      <c r="CA13" s="90">
        <f t="shared" ref="CA13:CA38" si="16">IF(E13=(F13+G13+H13),0,1)</f>
        <v>0</v>
      </c>
      <c r="CB13" s="90">
        <f t="shared" ref="CB13:CB38" si="17">IF(I13&gt;=J13,0,1)</f>
        <v>0</v>
      </c>
      <c r="CC13" s="90">
        <f t="shared" ref="CC13:CC38" si="18">IF(I13&gt;=K13,0,1)</f>
        <v>0</v>
      </c>
      <c r="CD13" s="90">
        <f t="shared" ref="CD13:CD38" si="19">IF(I13&gt;=L13,0,1)</f>
        <v>0</v>
      </c>
      <c r="CE13" s="90">
        <f t="shared" ref="CE13:CE38" si="20">IF(I13&gt;=(M13+R13),0,1)</f>
        <v>0</v>
      </c>
      <c r="CF13" s="90">
        <f t="shared" ref="CF13:CF38" si="21">IF(L13&gt;=X13,0,1)</f>
        <v>0</v>
      </c>
      <c r="CG13" s="90">
        <f t="shared" ref="CG13:CG38" si="22">IF(M13&gt;=(N13+O13+P13+Q13),0,1)</f>
        <v>0</v>
      </c>
      <c r="CH13" s="90">
        <f t="shared" ref="CH13:CH38" si="23">IF(R13&gt;=(S13+T13+U13+V13+W13+X13),0,1)</f>
        <v>0</v>
      </c>
      <c r="CI13" s="90">
        <f t="shared" ref="CI13:CI38" si="24">IF(Y13&lt;=(M13+R13),0,1)</f>
        <v>0</v>
      </c>
      <c r="CJ13" s="90">
        <f t="shared" ref="CJ13:CJ38" si="25">IF(Z13&gt;=(AA13+AB13),0,1)</f>
        <v>0</v>
      </c>
      <c r="CK13" s="90">
        <f t="shared" ref="CK13:CK38" si="26">IF(AC13=(AD13+AE13+AF13),0,1)</f>
        <v>0</v>
      </c>
      <c r="CL13" s="90">
        <f t="shared" ref="CL13:CL38" si="27">IF(AG13&lt;=E13,0,1)</f>
        <v>0</v>
      </c>
      <c r="CM13" s="90">
        <f t="shared" ref="CM13:CM38" si="28">IF(AH13&gt;=(AI13+AJ13),0,1)</f>
        <v>0</v>
      </c>
      <c r="CN13" s="90">
        <f t="shared" ref="CN13:CN38" si="29">IF(AH13&gt;=AK13,0,1)</f>
        <v>0</v>
      </c>
      <c r="CO13" s="90">
        <f t="shared" ref="CO13:CO38" si="30">IF(AH13&gt;=AL13,0,1)</f>
        <v>0</v>
      </c>
      <c r="CP13" s="90">
        <f t="shared" ref="CP13:CP38" si="31">IF(AM13&gt;=AN13,0,1)</f>
        <v>0</v>
      </c>
      <c r="CQ13" s="90">
        <f t="shared" ref="CQ13:CQ38" si="32">IF(AM13&gt;=(AO13+AP13),0,1)</f>
        <v>0</v>
      </c>
      <c r="CR13" s="90">
        <f t="shared" ref="CR13:CR38" si="33">IF(AM13&gt;=AQ13,0,1)</f>
        <v>0</v>
      </c>
      <c r="CS13" s="90">
        <f t="shared" ref="CS13:CS38" si="34">IF(AM13&gt;=AR13,0,1)</f>
        <v>0</v>
      </c>
      <c r="CT13" s="90">
        <f t="shared" ref="CT13:CT38" si="35">IF(AM13&gt;=AH13,0,1)</f>
        <v>0</v>
      </c>
      <c r="CU13" s="90">
        <f t="shared" ref="CU13:CU38" si="36">IF(AM13&gt;=AS13,0,1)</f>
        <v>0</v>
      </c>
      <c r="CV13" s="90">
        <f t="shared" ref="CV13:CV38" si="37">IF(AS13&gt;=(AT13+AU13),0,1)</f>
        <v>0</v>
      </c>
      <c r="CW13" s="90">
        <f t="shared" ref="CW13:CW38" si="38">IF(AS13&gt;=AV13,0,1)</f>
        <v>0</v>
      </c>
      <c r="CX13" s="90">
        <f t="shared" ref="CX13:CX38" si="39">IF(AS13&gt;=(AW13+AX13+AY13+AZ13),0,1)</f>
        <v>0</v>
      </c>
      <c r="CY13" s="90">
        <f t="shared" ref="CY13:CY38" si="40">IF(AS13&gt;=BA13,0,1)</f>
        <v>0</v>
      </c>
      <c r="CZ13" s="90">
        <f t="shared" ref="CZ13:CZ38" si="41">IF(AT13&gt;=BB13,0,1)</f>
        <v>0</v>
      </c>
      <c r="DA13" s="90">
        <f t="shared" ref="DA13:DA38" si="42">IF(AT13&gt;=AX13,0,1)</f>
        <v>0</v>
      </c>
      <c r="DB13" s="90">
        <f t="shared" ref="DB13:DB38" si="43">IF(AU13&gt;=BC13,0,1)</f>
        <v>0</v>
      </c>
      <c r="DC13" s="90">
        <f t="shared" ref="DC13:DC38" si="44">IF(AU13&gt;=(AY13+AZ13),0,1)</f>
        <v>0</v>
      </c>
      <c r="DD13" s="90">
        <f t="shared" ref="DD13:DD38" si="45">IF(BA13&gt;=(BB13+BC13),0,1)</f>
        <v>0</v>
      </c>
      <c r="DE13" s="90">
        <f t="shared" ref="DE13:DE38" si="46">IF(BD13&gt;=BE13,0,1)</f>
        <v>0</v>
      </c>
      <c r="DF13" s="90">
        <f t="shared" ref="DF13:DF38" si="47">IF(BD13&gt;=(BF13+BG13+BH13+BI13+BJ13),0,1)</f>
        <v>0</v>
      </c>
      <c r="DG13" s="90">
        <f t="shared" ref="DG13:DG38" si="48">IF(BD13&gt;=BK13,0,1)</f>
        <v>0</v>
      </c>
      <c r="DH13" s="90">
        <f t="shared" ref="DH13:DH38" si="49">IF(BK13&gt;=(BL13+BM13+BN13+BO13),0,1)</f>
        <v>0</v>
      </c>
    </row>
    <row r="14" spans="1:112">
      <c r="A14" s="23"/>
      <c r="B14" s="23"/>
      <c r="C14" s="27" t="s">
        <v>115</v>
      </c>
      <c r="D14" s="28" t="s">
        <v>116</v>
      </c>
      <c r="E14" s="29">
        <f t="shared" si="2"/>
        <v>0</v>
      </c>
      <c r="F14" s="29">
        <f t="shared" ref="F14:AK14" si="50">SUMIF($D$25:$D$38,$D14,F$25:F$38)</f>
        <v>0</v>
      </c>
      <c r="G14" s="29">
        <f t="shared" si="50"/>
        <v>0</v>
      </c>
      <c r="H14" s="29">
        <f t="shared" si="50"/>
        <v>0</v>
      </c>
      <c r="I14" s="29">
        <f t="shared" si="50"/>
        <v>0</v>
      </c>
      <c r="J14" s="29">
        <f t="shared" si="50"/>
        <v>0</v>
      </c>
      <c r="K14" s="29">
        <f t="shared" si="50"/>
        <v>0</v>
      </c>
      <c r="L14" s="29">
        <f t="shared" si="50"/>
        <v>0</v>
      </c>
      <c r="M14" s="29">
        <f t="shared" si="50"/>
        <v>0</v>
      </c>
      <c r="N14" s="29">
        <f t="shared" si="50"/>
        <v>0</v>
      </c>
      <c r="O14" s="29">
        <f t="shared" si="50"/>
        <v>0</v>
      </c>
      <c r="P14" s="29">
        <f t="shared" si="50"/>
        <v>0</v>
      </c>
      <c r="Q14" s="29">
        <f t="shared" si="50"/>
        <v>0</v>
      </c>
      <c r="R14" s="29">
        <f t="shared" si="50"/>
        <v>0</v>
      </c>
      <c r="S14" s="29">
        <f t="shared" si="50"/>
        <v>0</v>
      </c>
      <c r="T14" s="29">
        <f t="shared" si="50"/>
        <v>0</v>
      </c>
      <c r="U14" s="29">
        <f t="shared" si="50"/>
        <v>0</v>
      </c>
      <c r="V14" s="29">
        <f t="shared" si="50"/>
        <v>0</v>
      </c>
      <c r="W14" s="29">
        <f t="shared" si="50"/>
        <v>0</v>
      </c>
      <c r="X14" s="29">
        <f t="shared" si="50"/>
        <v>0</v>
      </c>
      <c r="Y14" s="29">
        <f t="shared" si="50"/>
        <v>0</v>
      </c>
      <c r="Z14" s="29">
        <f t="shared" si="50"/>
        <v>0</v>
      </c>
      <c r="AA14" s="29">
        <f t="shared" si="50"/>
        <v>0</v>
      </c>
      <c r="AB14" s="29">
        <f t="shared" si="50"/>
        <v>0</v>
      </c>
      <c r="AC14" s="29">
        <f t="shared" si="50"/>
        <v>0</v>
      </c>
      <c r="AD14" s="29">
        <f t="shared" si="50"/>
        <v>0</v>
      </c>
      <c r="AE14" s="29">
        <f t="shared" si="50"/>
        <v>0</v>
      </c>
      <c r="AF14" s="29">
        <f t="shared" si="50"/>
        <v>0</v>
      </c>
      <c r="AG14" s="29">
        <f t="shared" si="50"/>
        <v>0</v>
      </c>
      <c r="AH14" s="29">
        <f t="shared" si="50"/>
        <v>0</v>
      </c>
      <c r="AI14" s="29">
        <f t="shared" si="50"/>
        <v>0</v>
      </c>
      <c r="AJ14" s="29">
        <f t="shared" si="50"/>
        <v>0</v>
      </c>
      <c r="AK14" s="29">
        <f t="shared" si="50"/>
        <v>0</v>
      </c>
      <c r="AL14" s="29">
        <f t="shared" ref="AL14:BO14" si="51">SUMIF($D$25:$D$38,$D14,AL$25:AL$38)</f>
        <v>0</v>
      </c>
      <c r="AM14" s="29">
        <f t="shared" si="51"/>
        <v>0</v>
      </c>
      <c r="AN14" s="29">
        <f t="shared" si="51"/>
        <v>0</v>
      </c>
      <c r="AO14" s="29">
        <f t="shared" si="51"/>
        <v>0</v>
      </c>
      <c r="AP14" s="29">
        <f t="shared" si="51"/>
        <v>0</v>
      </c>
      <c r="AQ14" s="29">
        <f t="shared" si="51"/>
        <v>0</v>
      </c>
      <c r="AR14" s="29">
        <f t="shared" si="51"/>
        <v>0</v>
      </c>
      <c r="AS14" s="29">
        <f t="shared" si="51"/>
        <v>0</v>
      </c>
      <c r="AT14" s="29">
        <f t="shared" si="51"/>
        <v>0</v>
      </c>
      <c r="AU14" s="29">
        <f t="shared" si="51"/>
        <v>0</v>
      </c>
      <c r="AV14" s="29">
        <f t="shared" si="51"/>
        <v>0</v>
      </c>
      <c r="AW14" s="29">
        <f t="shared" si="51"/>
        <v>0</v>
      </c>
      <c r="AX14" s="29">
        <f t="shared" si="51"/>
        <v>0</v>
      </c>
      <c r="AY14" s="29">
        <f t="shared" si="51"/>
        <v>0</v>
      </c>
      <c r="AZ14" s="29">
        <f t="shared" si="51"/>
        <v>0</v>
      </c>
      <c r="BA14" s="29">
        <f t="shared" si="51"/>
        <v>0</v>
      </c>
      <c r="BB14" s="29">
        <f t="shared" si="51"/>
        <v>0</v>
      </c>
      <c r="BC14" s="29">
        <f t="shared" si="51"/>
        <v>0</v>
      </c>
      <c r="BD14" s="29">
        <f t="shared" si="51"/>
        <v>0</v>
      </c>
      <c r="BE14" s="29">
        <f t="shared" si="51"/>
        <v>0</v>
      </c>
      <c r="BF14" s="29">
        <f t="shared" si="51"/>
        <v>0</v>
      </c>
      <c r="BG14" s="29">
        <f t="shared" si="51"/>
        <v>0</v>
      </c>
      <c r="BH14" s="29">
        <f t="shared" si="51"/>
        <v>0</v>
      </c>
      <c r="BI14" s="29">
        <f t="shared" si="51"/>
        <v>0</v>
      </c>
      <c r="BJ14" s="29">
        <f t="shared" si="51"/>
        <v>0</v>
      </c>
      <c r="BK14" s="29">
        <f t="shared" si="51"/>
        <v>0</v>
      </c>
      <c r="BL14" s="29">
        <f t="shared" si="51"/>
        <v>0</v>
      </c>
      <c r="BM14" s="29">
        <f t="shared" si="51"/>
        <v>0</v>
      </c>
      <c r="BN14" s="29">
        <f t="shared" si="51"/>
        <v>0</v>
      </c>
      <c r="BO14" s="29">
        <f t="shared" si="51"/>
        <v>0</v>
      </c>
      <c r="BP14" s="84" t="e">
        <f t="shared" si="5"/>
        <v>#DIV/0!</v>
      </c>
      <c r="BQ14" s="85" t="e">
        <f t="shared" si="6"/>
        <v>#DIV/0!</v>
      </c>
      <c r="BR14" s="86" t="e">
        <f t="shared" si="7"/>
        <v>#DIV/0!</v>
      </c>
      <c r="BS14" s="86" t="e">
        <f t="shared" si="8"/>
        <v>#DIV/0!</v>
      </c>
      <c r="BT14" s="86" t="e">
        <f t="shared" si="9"/>
        <v>#DIV/0!</v>
      </c>
      <c r="BU14" s="86" t="e">
        <f t="shared" si="10"/>
        <v>#DIV/0!</v>
      </c>
      <c r="BV14" s="86" t="e">
        <f t="shared" si="11"/>
        <v>#DIV/0!</v>
      </c>
      <c r="BW14" s="86" t="e">
        <f t="shared" si="12"/>
        <v>#DIV/0!</v>
      </c>
      <c r="BX14" s="93" t="e">
        <f t="shared" si="13"/>
        <v>#DIV/0!</v>
      </c>
      <c r="BY14" s="93" t="e">
        <f t="shared" si="14"/>
        <v>#DIV/0!</v>
      </c>
      <c r="BZ14" s="94">
        <f t="shared" si="15"/>
        <v>0</v>
      </c>
      <c r="CA14" s="90">
        <f t="shared" si="16"/>
        <v>0</v>
      </c>
      <c r="CB14" s="90">
        <f t="shared" si="17"/>
        <v>0</v>
      </c>
      <c r="CC14" s="90">
        <f t="shared" si="18"/>
        <v>0</v>
      </c>
      <c r="CD14" s="90">
        <f t="shared" si="19"/>
        <v>0</v>
      </c>
      <c r="CE14" s="90">
        <f t="shared" si="20"/>
        <v>0</v>
      </c>
      <c r="CF14" s="90">
        <f t="shared" si="21"/>
        <v>0</v>
      </c>
      <c r="CG14" s="90">
        <f t="shared" si="22"/>
        <v>0</v>
      </c>
      <c r="CH14" s="90">
        <f t="shared" si="23"/>
        <v>0</v>
      </c>
      <c r="CI14" s="90">
        <f t="shared" si="24"/>
        <v>0</v>
      </c>
      <c r="CJ14" s="90">
        <f t="shared" si="25"/>
        <v>0</v>
      </c>
      <c r="CK14" s="90">
        <f t="shared" si="26"/>
        <v>0</v>
      </c>
      <c r="CL14" s="90">
        <f t="shared" si="27"/>
        <v>0</v>
      </c>
      <c r="CM14" s="90">
        <f t="shared" si="28"/>
        <v>0</v>
      </c>
      <c r="CN14" s="90">
        <f t="shared" si="29"/>
        <v>0</v>
      </c>
      <c r="CO14" s="90">
        <f t="shared" si="30"/>
        <v>0</v>
      </c>
      <c r="CP14" s="90">
        <f t="shared" si="31"/>
        <v>0</v>
      </c>
      <c r="CQ14" s="90">
        <f t="shared" si="32"/>
        <v>0</v>
      </c>
      <c r="CR14" s="90">
        <f t="shared" si="33"/>
        <v>0</v>
      </c>
      <c r="CS14" s="90">
        <f t="shared" si="34"/>
        <v>0</v>
      </c>
      <c r="CT14" s="90">
        <f t="shared" si="35"/>
        <v>0</v>
      </c>
      <c r="CU14" s="90">
        <f t="shared" si="36"/>
        <v>0</v>
      </c>
      <c r="CV14" s="90">
        <f t="shared" si="37"/>
        <v>0</v>
      </c>
      <c r="CW14" s="90">
        <f t="shared" si="38"/>
        <v>0</v>
      </c>
      <c r="CX14" s="90">
        <f t="shared" si="39"/>
        <v>0</v>
      </c>
      <c r="CY14" s="90">
        <f t="shared" si="40"/>
        <v>0</v>
      </c>
      <c r="CZ14" s="90">
        <f t="shared" si="41"/>
        <v>0</v>
      </c>
      <c r="DA14" s="90">
        <f t="shared" si="42"/>
        <v>0</v>
      </c>
      <c r="DB14" s="90">
        <f t="shared" si="43"/>
        <v>0</v>
      </c>
      <c r="DC14" s="90">
        <f t="shared" si="44"/>
        <v>0</v>
      </c>
      <c r="DD14" s="90">
        <f t="shared" si="45"/>
        <v>0</v>
      </c>
      <c r="DE14" s="90">
        <f t="shared" si="46"/>
        <v>0</v>
      </c>
      <c r="DF14" s="90">
        <f t="shared" si="47"/>
        <v>0</v>
      </c>
      <c r="DG14" s="90">
        <f t="shared" si="48"/>
        <v>0</v>
      </c>
      <c r="DH14" s="90">
        <f t="shared" si="49"/>
        <v>0</v>
      </c>
    </row>
    <row r="15" spans="1:112">
      <c r="A15" s="23"/>
      <c r="B15" s="23"/>
      <c r="C15" s="27" t="s">
        <v>117</v>
      </c>
      <c r="D15" s="28" t="s">
        <v>118</v>
      </c>
      <c r="E15" s="29">
        <f t="shared" si="2"/>
        <v>0</v>
      </c>
      <c r="F15" s="29">
        <f t="shared" ref="F15:AK15" si="52">SUMIF($D$25:$D$38,$D15,F$25:F$38)</f>
        <v>0</v>
      </c>
      <c r="G15" s="29">
        <f t="shared" si="52"/>
        <v>0</v>
      </c>
      <c r="H15" s="29">
        <f t="shared" si="52"/>
        <v>0</v>
      </c>
      <c r="I15" s="29">
        <f t="shared" si="52"/>
        <v>0</v>
      </c>
      <c r="J15" s="29">
        <f t="shared" si="52"/>
        <v>0</v>
      </c>
      <c r="K15" s="29">
        <f t="shared" si="52"/>
        <v>0</v>
      </c>
      <c r="L15" s="29">
        <f t="shared" si="52"/>
        <v>0</v>
      </c>
      <c r="M15" s="29">
        <f t="shared" si="52"/>
        <v>0</v>
      </c>
      <c r="N15" s="29">
        <f t="shared" si="52"/>
        <v>0</v>
      </c>
      <c r="O15" s="29">
        <f t="shared" si="52"/>
        <v>0</v>
      </c>
      <c r="P15" s="29">
        <f t="shared" si="52"/>
        <v>0</v>
      </c>
      <c r="Q15" s="29">
        <f t="shared" si="52"/>
        <v>0</v>
      </c>
      <c r="R15" s="29">
        <f t="shared" si="52"/>
        <v>0</v>
      </c>
      <c r="S15" s="29">
        <f t="shared" si="52"/>
        <v>0</v>
      </c>
      <c r="T15" s="29">
        <f t="shared" si="52"/>
        <v>0</v>
      </c>
      <c r="U15" s="29">
        <f t="shared" si="52"/>
        <v>0</v>
      </c>
      <c r="V15" s="29">
        <f t="shared" si="52"/>
        <v>0</v>
      </c>
      <c r="W15" s="29">
        <f t="shared" si="52"/>
        <v>0</v>
      </c>
      <c r="X15" s="29">
        <f t="shared" si="52"/>
        <v>0</v>
      </c>
      <c r="Y15" s="29">
        <f t="shared" si="52"/>
        <v>0</v>
      </c>
      <c r="Z15" s="29">
        <f t="shared" si="52"/>
        <v>0</v>
      </c>
      <c r="AA15" s="29">
        <f t="shared" si="52"/>
        <v>0</v>
      </c>
      <c r="AB15" s="29">
        <f t="shared" si="52"/>
        <v>0</v>
      </c>
      <c r="AC15" s="29">
        <f t="shared" si="52"/>
        <v>0</v>
      </c>
      <c r="AD15" s="29">
        <f t="shared" si="52"/>
        <v>0</v>
      </c>
      <c r="AE15" s="29">
        <f t="shared" si="52"/>
        <v>0</v>
      </c>
      <c r="AF15" s="29">
        <f t="shared" si="52"/>
        <v>0</v>
      </c>
      <c r="AG15" s="29">
        <f t="shared" si="52"/>
        <v>0</v>
      </c>
      <c r="AH15" s="29">
        <f t="shared" si="52"/>
        <v>0</v>
      </c>
      <c r="AI15" s="29">
        <f t="shared" si="52"/>
        <v>0</v>
      </c>
      <c r="AJ15" s="29">
        <f t="shared" si="52"/>
        <v>0</v>
      </c>
      <c r="AK15" s="29">
        <f t="shared" si="52"/>
        <v>0</v>
      </c>
      <c r="AL15" s="29">
        <f t="shared" ref="AL15:BO15" si="53">SUMIF($D$25:$D$38,$D15,AL$25:AL$38)</f>
        <v>0</v>
      </c>
      <c r="AM15" s="29">
        <f t="shared" si="53"/>
        <v>0</v>
      </c>
      <c r="AN15" s="29">
        <f t="shared" si="53"/>
        <v>0</v>
      </c>
      <c r="AO15" s="29">
        <f t="shared" si="53"/>
        <v>0</v>
      </c>
      <c r="AP15" s="29">
        <f t="shared" si="53"/>
        <v>0</v>
      </c>
      <c r="AQ15" s="29">
        <f t="shared" si="53"/>
        <v>0</v>
      </c>
      <c r="AR15" s="29">
        <f t="shared" si="53"/>
        <v>0</v>
      </c>
      <c r="AS15" s="29">
        <f t="shared" si="53"/>
        <v>0</v>
      </c>
      <c r="AT15" s="29">
        <f t="shared" si="53"/>
        <v>0</v>
      </c>
      <c r="AU15" s="29">
        <f t="shared" si="53"/>
        <v>0</v>
      </c>
      <c r="AV15" s="29">
        <f t="shared" si="53"/>
        <v>0</v>
      </c>
      <c r="AW15" s="29">
        <f t="shared" si="53"/>
        <v>0</v>
      </c>
      <c r="AX15" s="29">
        <f t="shared" si="53"/>
        <v>0</v>
      </c>
      <c r="AY15" s="29">
        <f t="shared" si="53"/>
        <v>0</v>
      </c>
      <c r="AZ15" s="29">
        <f t="shared" si="53"/>
        <v>0</v>
      </c>
      <c r="BA15" s="29">
        <f t="shared" si="53"/>
        <v>0</v>
      </c>
      <c r="BB15" s="29">
        <f t="shared" si="53"/>
        <v>0</v>
      </c>
      <c r="BC15" s="29">
        <f t="shared" si="53"/>
        <v>0</v>
      </c>
      <c r="BD15" s="29">
        <f t="shared" si="53"/>
        <v>0</v>
      </c>
      <c r="BE15" s="29">
        <f t="shared" si="53"/>
        <v>0</v>
      </c>
      <c r="BF15" s="29">
        <f t="shared" si="53"/>
        <v>0</v>
      </c>
      <c r="BG15" s="29">
        <f t="shared" si="53"/>
        <v>0</v>
      </c>
      <c r="BH15" s="29">
        <f t="shared" si="53"/>
        <v>0</v>
      </c>
      <c r="BI15" s="29">
        <f t="shared" si="53"/>
        <v>0</v>
      </c>
      <c r="BJ15" s="29">
        <f t="shared" si="53"/>
        <v>0</v>
      </c>
      <c r="BK15" s="29">
        <f t="shared" si="53"/>
        <v>0</v>
      </c>
      <c r="BL15" s="29">
        <f t="shared" si="53"/>
        <v>0</v>
      </c>
      <c r="BM15" s="29">
        <f t="shared" si="53"/>
        <v>0</v>
      </c>
      <c r="BN15" s="29">
        <f t="shared" si="53"/>
        <v>0</v>
      </c>
      <c r="BO15" s="29">
        <f t="shared" si="53"/>
        <v>0</v>
      </c>
      <c r="BP15" s="84" t="e">
        <f t="shared" si="5"/>
        <v>#DIV/0!</v>
      </c>
      <c r="BQ15" s="85" t="e">
        <f t="shared" si="6"/>
        <v>#DIV/0!</v>
      </c>
      <c r="BR15" s="86" t="e">
        <f t="shared" si="7"/>
        <v>#DIV/0!</v>
      </c>
      <c r="BS15" s="86" t="e">
        <f t="shared" si="8"/>
        <v>#DIV/0!</v>
      </c>
      <c r="BT15" s="86" t="e">
        <f t="shared" si="9"/>
        <v>#DIV/0!</v>
      </c>
      <c r="BU15" s="86" t="e">
        <f t="shared" si="10"/>
        <v>#DIV/0!</v>
      </c>
      <c r="BV15" s="86" t="e">
        <f t="shared" si="11"/>
        <v>#DIV/0!</v>
      </c>
      <c r="BW15" s="86" t="e">
        <f t="shared" si="12"/>
        <v>#DIV/0!</v>
      </c>
      <c r="BX15" s="93" t="e">
        <f t="shared" si="13"/>
        <v>#DIV/0!</v>
      </c>
      <c r="BY15" s="93" t="e">
        <f t="shared" si="14"/>
        <v>#DIV/0!</v>
      </c>
      <c r="BZ15" s="94">
        <f t="shared" si="15"/>
        <v>0</v>
      </c>
      <c r="CA15" s="90">
        <f t="shared" si="16"/>
        <v>0</v>
      </c>
      <c r="CB15" s="90">
        <f t="shared" si="17"/>
        <v>0</v>
      </c>
      <c r="CC15" s="90">
        <f t="shared" si="18"/>
        <v>0</v>
      </c>
      <c r="CD15" s="90">
        <f t="shared" si="19"/>
        <v>0</v>
      </c>
      <c r="CE15" s="90">
        <f t="shared" si="20"/>
        <v>0</v>
      </c>
      <c r="CF15" s="90">
        <f t="shared" si="21"/>
        <v>0</v>
      </c>
      <c r="CG15" s="90">
        <f t="shared" si="22"/>
        <v>0</v>
      </c>
      <c r="CH15" s="90">
        <f t="shared" si="23"/>
        <v>0</v>
      </c>
      <c r="CI15" s="90">
        <f t="shared" si="24"/>
        <v>0</v>
      </c>
      <c r="CJ15" s="90">
        <f t="shared" si="25"/>
        <v>0</v>
      </c>
      <c r="CK15" s="90">
        <f t="shared" si="26"/>
        <v>0</v>
      </c>
      <c r="CL15" s="90">
        <f t="shared" si="27"/>
        <v>0</v>
      </c>
      <c r="CM15" s="90">
        <f t="shared" si="28"/>
        <v>0</v>
      </c>
      <c r="CN15" s="90">
        <f t="shared" si="29"/>
        <v>0</v>
      </c>
      <c r="CO15" s="90">
        <f t="shared" si="30"/>
        <v>0</v>
      </c>
      <c r="CP15" s="90">
        <f t="shared" si="31"/>
        <v>0</v>
      </c>
      <c r="CQ15" s="90">
        <f t="shared" si="32"/>
        <v>0</v>
      </c>
      <c r="CR15" s="90">
        <f t="shared" si="33"/>
        <v>0</v>
      </c>
      <c r="CS15" s="90">
        <f t="shared" si="34"/>
        <v>0</v>
      </c>
      <c r="CT15" s="90">
        <f t="shared" si="35"/>
        <v>0</v>
      </c>
      <c r="CU15" s="90">
        <f t="shared" si="36"/>
        <v>0</v>
      </c>
      <c r="CV15" s="90">
        <f t="shared" si="37"/>
        <v>0</v>
      </c>
      <c r="CW15" s="90">
        <f t="shared" si="38"/>
        <v>0</v>
      </c>
      <c r="CX15" s="90">
        <f t="shared" si="39"/>
        <v>0</v>
      </c>
      <c r="CY15" s="90">
        <f t="shared" si="40"/>
        <v>0</v>
      </c>
      <c r="CZ15" s="90">
        <f t="shared" si="41"/>
        <v>0</v>
      </c>
      <c r="DA15" s="90">
        <f t="shared" si="42"/>
        <v>0</v>
      </c>
      <c r="DB15" s="90">
        <f t="shared" si="43"/>
        <v>0</v>
      </c>
      <c r="DC15" s="90">
        <f t="shared" si="44"/>
        <v>0</v>
      </c>
      <c r="DD15" s="90">
        <f t="shared" si="45"/>
        <v>0</v>
      </c>
      <c r="DE15" s="90">
        <f t="shared" si="46"/>
        <v>0</v>
      </c>
      <c r="DF15" s="90">
        <f t="shared" si="47"/>
        <v>0</v>
      </c>
      <c r="DG15" s="90">
        <f t="shared" si="48"/>
        <v>0</v>
      </c>
      <c r="DH15" s="90">
        <f t="shared" si="49"/>
        <v>0</v>
      </c>
    </row>
    <row r="16" spans="1:112">
      <c r="A16" s="23"/>
      <c r="B16" s="23"/>
      <c r="C16" s="27" t="s">
        <v>119</v>
      </c>
      <c r="D16" s="28" t="s">
        <v>120</v>
      </c>
      <c r="E16" s="29">
        <f t="shared" si="2"/>
        <v>0</v>
      </c>
      <c r="F16" s="29">
        <f t="shared" ref="F16:AK16" si="54">SUMIF($D$25:$D$38,$D16,F$25:F$38)</f>
        <v>0</v>
      </c>
      <c r="G16" s="29">
        <f t="shared" si="54"/>
        <v>0</v>
      </c>
      <c r="H16" s="29">
        <f t="shared" si="54"/>
        <v>0</v>
      </c>
      <c r="I16" s="29">
        <f t="shared" si="54"/>
        <v>0</v>
      </c>
      <c r="J16" s="29">
        <f t="shared" si="54"/>
        <v>0</v>
      </c>
      <c r="K16" s="29">
        <f t="shared" si="54"/>
        <v>0</v>
      </c>
      <c r="L16" s="29">
        <f t="shared" si="54"/>
        <v>0</v>
      </c>
      <c r="M16" s="29">
        <f t="shared" si="54"/>
        <v>0</v>
      </c>
      <c r="N16" s="29">
        <f t="shared" si="54"/>
        <v>0</v>
      </c>
      <c r="O16" s="29">
        <f t="shared" si="54"/>
        <v>0</v>
      </c>
      <c r="P16" s="29">
        <f t="shared" si="54"/>
        <v>0</v>
      </c>
      <c r="Q16" s="29">
        <f t="shared" si="54"/>
        <v>0</v>
      </c>
      <c r="R16" s="29">
        <f t="shared" si="54"/>
        <v>0</v>
      </c>
      <c r="S16" s="29">
        <f t="shared" si="54"/>
        <v>0</v>
      </c>
      <c r="T16" s="29">
        <f t="shared" si="54"/>
        <v>0</v>
      </c>
      <c r="U16" s="29">
        <f t="shared" si="54"/>
        <v>0</v>
      </c>
      <c r="V16" s="29">
        <f t="shared" si="54"/>
        <v>0</v>
      </c>
      <c r="W16" s="29">
        <f t="shared" si="54"/>
        <v>0</v>
      </c>
      <c r="X16" s="29">
        <f t="shared" si="54"/>
        <v>0</v>
      </c>
      <c r="Y16" s="29">
        <f t="shared" si="54"/>
        <v>0</v>
      </c>
      <c r="Z16" s="29">
        <f t="shared" si="54"/>
        <v>0</v>
      </c>
      <c r="AA16" s="29">
        <f t="shared" si="54"/>
        <v>0</v>
      </c>
      <c r="AB16" s="29">
        <f t="shared" si="54"/>
        <v>0</v>
      </c>
      <c r="AC16" s="29">
        <f t="shared" si="54"/>
        <v>0</v>
      </c>
      <c r="AD16" s="29">
        <f t="shared" si="54"/>
        <v>0</v>
      </c>
      <c r="AE16" s="29">
        <f t="shared" si="54"/>
        <v>0</v>
      </c>
      <c r="AF16" s="29">
        <f t="shared" si="54"/>
        <v>0</v>
      </c>
      <c r="AG16" s="29">
        <f t="shared" si="54"/>
        <v>0</v>
      </c>
      <c r="AH16" s="29">
        <f t="shared" si="54"/>
        <v>0</v>
      </c>
      <c r="AI16" s="29">
        <f t="shared" si="54"/>
        <v>0</v>
      </c>
      <c r="AJ16" s="29">
        <f t="shared" si="54"/>
        <v>0</v>
      </c>
      <c r="AK16" s="29">
        <f t="shared" si="54"/>
        <v>0</v>
      </c>
      <c r="AL16" s="29">
        <f t="shared" ref="AL16:BO16" si="55">SUMIF($D$25:$D$38,$D16,AL$25:AL$38)</f>
        <v>0</v>
      </c>
      <c r="AM16" s="29">
        <f t="shared" si="55"/>
        <v>0</v>
      </c>
      <c r="AN16" s="29">
        <f t="shared" si="55"/>
        <v>0</v>
      </c>
      <c r="AO16" s="29">
        <f t="shared" si="55"/>
        <v>0</v>
      </c>
      <c r="AP16" s="29">
        <f t="shared" si="55"/>
        <v>0</v>
      </c>
      <c r="AQ16" s="29">
        <f t="shared" si="55"/>
        <v>0</v>
      </c>
      <c r="AR16" s="29">
        <f t="shared" si="55"/>
        <v>0</v>
      </c>
      <c r="AS16" s="29">
        <f t="shared" si="55"/>
        <v>0</v>
      </c>
      <c r="AT16" s="29">
        <f t="shared" si="55"/>
        <v>0</v>
      </c>
      <c r="AU16" s="29">
        <f t="shared" si="55"/>
        <v>0</v>
      </c>
      <c r="AV16" s="29">
        <f t="shared" si="55"/>
        <v>0</v>
      </c>
      <c r="AW16" s="29">
        <f t="shared" si="55"/>
        <v>0</v>
      </c>
      <c r="AX16" s="29">
        <f t="shared" si="55"/>
        <v>0</v>
      </c>
      <c r="AY16" s="29">
        <f t="shared" si="55"/>
        <v>0</v>
      </c>
      <c r="AZ16" s="29">
        <f t="shared" si="55"/>
        <v>0</v>
      </c>
      <c r="BA16" s="29">
        <f t="shared" si="55"/>
        <v>0</v>
      </c>
      <c r="BB16" s="29">
        <f t="shared" si="55"/>
        <v>0</v>
      </c>
      <c r="BC16" s="29">
        <f t="shared" si="55"/>
        <v>0</v>
      </c>
      <c r="BD16" s="29">
        <f t="shared" si="55"/>
        <v>0</v>
      </c>
      <c r="BE16" s="29">
        <f t="shared" si="55"/>
        <v>0</v>
      </c>
      <c r="BF16" s="29">
        <f t="shared" si="55"/>
        <v>0</v>
      </c>
      <c r="BG16" s="29">
        <f t="shared" si="55"/>
        <v>0</v>
      </c>
      <c r="BH16" s="29">
        <f t="shared" si="55"/>
        <v>0</v>
      </c>
      <c r="BI16" s="29">
        <f t="shared" si="55"/>
        <v>0</v>
      </c>
      <c r="BJ16" s="29">
        <f t="shared" si="55"/>
        <v>0</v>
      </c>
      <c r="BK16" s="29">
        <f t="shared" si="55"/>
        <v>0</v>
      </c>
      <c r="BL16" s="29">
        <f t="shared" si="55"/>
        <v>0</v>
      </c>
      <c r="BM16" s="29">
        <f t="shared" si="55"/>
        <v>0</v>
      </c>
      <c r="BN16" s="29">
        <f t="shared" si="55"/>
        <v>0</v>
      </c>
      <c r="BO16" s="29">
        <f t="shared" si="55"/>
        <v>0</v>
      </c>
      <c r="BP16" s="84" t="e">
        <f t="shared" si="5"/>
        <v>#DIV/0!</v>
      </c>
      <c r="BQ16" s="85" t="e">
        <f t="shared" si="6"/>
        <v>#DIV/0!</v>
      </c>
      <c r="BR16" s="86" t="e">
        <f t="shared" si="7"/>
        <v>#DIV/0!</v>
      </c>
      <c r="BS16" s="86" t="e">
        <f t="shared" si="8"/>
        <v>#DIV/0!</v>
      </c>
      <c r="BT16" s="86" t="e">
        <f t="shared" si="9"/>
        <v>#DIV/0!</v>
      </c>
      <c r="BU16" s="86" t="e">
        <f t="shared" si="10"/>
        <v>#DIV/0!</v>
      </c>
      <c r="BV16" s="86" t="e">
        <f t="shared" si="11"/>
        <v>#DIV/0!</v>
      </c>
      <c r="BW16" s="86" t="e">
        <f t="shared" si="12"/>
        <v>#DIV/0!</v>
      </c>
      <c r="BX16" s="93" t="e">
        <f t="shared" si="13"/>
        <v>#DIV/0!</v>
      </c>
      <c r="BY16" s="93" t="e">
        <f t="shared" si="14"/>
        <v>#DIV/0!</v>
      </c>
      <c r="BZ16" s="94">
        <f t="shared" si="15"/>
        <v>0</v>
      </c>
      <c r="CA16" s="90">
        <f t="shared" si="16"/>
        <v>0</v>
      </c>
      <c r="CB16" s="90">
        <f t="shared" si="17"/>
        <v>0</v>
      </c>
      <c r="CC16" s="90">
        <f t="shared" si="18"/>
        <v>0</v>
      </c>
      <c r="CD16" s="90">
        <f t="shared" si="19"/>
        <v>0</v>
      </c>
      <c r="CE16" s="90">
        <f t="shared" si="20"/>
        <v>0</v>
      </c>
      <c r="CF16" s="90">
        <f t="shared" si="21"/>
        <v>0</v>
      </c>
      <c r="CG16" s="90">
        <f t="shared" si="22"/>
        <v>0</v>
      </c>
      <c r="CH16" s="90">
        <f t="shared" si="23"/>
        <v>0</v>
      </c>
      <c r="CI16" s="90">
        <f t="shared" si="24"/>
        <v>0</v>
      </c>
      <c r="CJ16" s="90">
        <f t="shared" si="25"/>
        <v>0</v>
      </c>
      <c r="CK16" s="90">
        <f t="shared" si="26"/>
        <v>0</v>
      </c>
      <c r="CL16" s="90">
        <f t="shared" si="27"/>
        <v>0</v>
      </c>
      <c r="CM16" s="90">
        <f t="shared" si="28"/>
        <v>0</v>
      </c>
      <c r="CN16" s="90">
        <f t="shared" si="29"/>
        <v>0</v>
      </c>
      <c r="CO16" s="90">
        <f t="shared" si="30"/>
        <v>0</v>
      </c>
      <c r="CP16" s="90">
        <f t="shared" si="31"/>
        <v>0</v>
      </c>
      <c r="CQ16" s="90">
        <f t="shared" si="32"/>
        <v>0</v>
      </c>
      <c r="CR16" s="90">
        <f t="shared" si="33"/>
        <v>0</v>
      </c>
      <c r="CS16" s="90">
        <f t="shared" si="34"/>
        <v>0</v>
      </c>
      <c r="CT16" s="90">
        <f t="shared" si="35"/>
        <v>0</v>
      </c>
      <c r="CU16" s="90">
        <f t="shared" si="36"/>
        <v>0</v>
      </c>
      <c r="CV16" s="90">
        <f t="shared" si="37"/>
        <v>0</v>
      </c>
      <c r="CW16" s="90">
        <f t="shared" si="38"/>
        <v>0</v>
      </c>
      <c r="CX16" s="90">
        <f t="shared" si="39"/>
        <v>0</v>
      </c>
      <c r="CY16" s="90">
        <f t="shared" si="40"/>
        <v>0</v>
      </c>
      <c r="CZ16" s="90">
        <f t="shared" si="41"/>
        <v>0</v>
      </c>
      <c r="DA16" s="90">
        <f t="shared" si="42"/>
        <v>0</v>
      </c>
      <c r="DB16" s="90">
        <f t="shared" si="43"/>
        <v>0</v>
      </c>
      <c r="DC16" s="90">
        <f t="shared" si="44"/>
        <v>0</v>
      </c>
      <c r="DD16" s="90">
        <f t="shared" si="45"/>
        <v>0</v>
      </c>
      <c r="DE16" s="90">
        <f t="shared" si="46"/>
        <v>0</v>
      </c>
      <c r="DF16" s="90">
        <f t="shared" si="47"/>
        <v>0</v>
      </c>
      <c r="DG16" s="90">
        <f t="shared" si="48"/>
        <v>0</v>
      </c>
      <c r="DH16" s="90">
        <f t="shared" si="49"/>
        <v>0</v>
      </c>
    </row>
    <row r="17" ht="24" spans="1:112">
      <c r="A17" s="23"/>
      <c r="B17" s="23"/>
      <c r="C17" s="27" t="s">
        <v>121</v>
      </c>
      <c r="D17" s="28" t="s">
        <v>122</v>
      </c>
      <c r="E17" s="29">
        <f t="shared" si="2"/>
        <v>0</v>
      </c>
      <c r="F17" s="29">
        <f t="shared" ref="F17:AK17" si="56">SUMIF($D$25:$D$38,$D17,F$25:F$38)</f>
        <v>0</v>
      </c>
      <c r="G17" s="29">
        <f t="shared" si="56"/>
        <v>0</v>
      </c>
      <c r="H17" s="29">
        <f t="shared" si="56"/>
        <v>0</v>
      </c>
      <c r="I17" s="29">
        <f t="shared" si="56"/>
        <v>0</v>
      </c>
      <c r="J17" s="29">
        <f t="shared" si="56"/>
        <v>0</v>
      </c>
      <c r="K17" s="29">
        <f t="shared" si="56"/>
        <v>0</v>
      </c>
      <c r="L17" s="29">
        <f t="shared" si="56"/>
        <v>0</v>
      </c>
      <c r="M17" s="29">
        <f t="shared" si="56"/>
        <v>0</v>
      </c>
      <c r="N17" s="29">
        <f t="shared" si="56"/>
        <v>0</v>
      </c>
      <c r="O17" s="29">
        <f t="shared" si="56"/>
        <v>0</v>
      </c>
      <c r="P17" s="29">
        <f t="shared" si="56"/>
        <v>0</v>
      </c>
      <c r="Q17" s="29">
        <f t="shared" si="56"/>
        <v>0</v>
      </c>
      <c r="R17" s="29">
        <f t="shared" si="56"/>
        <v>0</v>
      </c>
      <c r="S17" s="29">
        <f t="shared" si="56"/>
        <v>0</v>
      </c>
      <c r="T17" s="29">
        <f t="shared" si="56"/>
        <v>0</v>
      </c>
      <c r="U17" s="29">
        <f t="shared" si="56"/>
        <v>0</v>
      </c>
      <c r="V17" s="29">
        <f t="shared" si="56"/>
        <v>0</v>
      </c>
      <c r="W17" s="29">
        <f t="shared" si="56"/>
        <v>0</v>
      </c>
      <c r="X17" s="29">
        <f t="shared" si="56"/>
        <v>0</v>
      </c>
      <c r="Y17" s="29">
        <f t="shared" si="56"/>
        <v>0</v>
      </c>
      <c r="Z17" s="29">
        <f t="shared" si="56"/>
        <v>0</v>
      </c>
      <c r="AA17" s="29">
        <f t="shared" si="56"/>
        <v>0</v>
      </c>
      <c r="AB17" s="29">
        <f t="shared" si="56"/>
        <v>0</v>
      </c>
      <c r="AC17" s="29">
        <f t="shared" si="56"/>
        <v>0</v>
      </c>
      <c r="AD17" s="29">
        <f t="shared" si="56"/>
        <v>0</v>
      </c>
      <c r="AE17" s="29">
        <f t="shared" si="56"/>
        <v>0</v>
      </c>
      <c r="AF17" s="29">
        <f t="shared" si="56"/>
        <v>0</v>
      </c>
      <c r="AG17" s="29">
        <f t="shared" si="56"/>
        <v>0</v>
      </c>
      <c r="AH17" s="29">
        <f t="shared" si="56"/>
        <v>0</v>
      </c>
      <c r="AI17" s="29">
        <f t="shared" si="56"/>
        <v>0</v>
      </c>
      <c r="AJ17" s="29">
        <f t="shared" si="56"/>
        <v>0</v>
      </c>
      <c r="AK17" s="29">
        <f t="shared" si="56"/>
        <v>0</v>
      </c>
      <c r="AL17" s="29">
        <f t="shared" ref="AL17:BO17" si="57">SUMIF($D$25:$D$38,$D17,AL$25:AL$38)</f>
        <v>0</v>
      </c>
      <c r="AM17" s="29">
        <f t="shared" si="57"/>
        <v>0</v>
      </c>
      <c r="AN17" s="29">
        <f t="shared" si="57"/>
        <v>0</v>
      </c>
      <c r="AO17" s="29">
        <f t="shared" si="57"/>
        <v>0</v>
      </c>
      <c r="AP17" s="29">
        <f t="shared" si="57"/>
        <v>0</v>
      </c>
      <c r="AQ17" s="29">
        <f t="shared" si="57"/>
        <v>0</v>
      </c>
      <c r="AR17" s="29">
        <f t="shared" si="57"/>
        <v>0</v>
      </c>
      <c r="AS17" s="29">
        <f t="shared" si="57"/>
        <v>0</v>
      </c>
      <c r="AT17" s="29">
        <f t="shared" si="57"/>
        <v>0</v>
      </c>
      <c r="AU17" s="29">
        <f t="shared" si="57"/>
        <v>0</v>
      </c>
      <c r="AV17" s="29">
        <f t="shared" si="57"/>
        <v>0</v>
      </c>
      <c r="AW17" s="29">
        <f t="shared" si="57"/>
        <v>0</v>
      </c>
      <c r="AX17" s="29">
        <f t="shared" si="57"/>
        <v>0</v>
      </c>
      <c r="AY17" s="29">
        <f t="shared" si="57"/>
        <v>0</v>
      </c>
      <c r="AZ17" s="29">
        <f t="shared" si="57"/>
        <v>0</v>
      </c>
      <c r="BA17" s="29">
        <f t="shared" si="57"/>
        <v>0</v>
      </c>
      <c r="BB17" s="29">
        <f t="shared" si="57"/>
        <v>0</v>
      </c>
      <c r="BC17" s="29">
        <f t="shared" si="57"/>
        <v>0</v>
      </c>
      <c r="BD17" s="29">
        <f t="shared" si="57"/>
        <v>0</v>
      </c>
      <c r="BE17" s="29">
        <f t="shared" si="57"/>
        <v>0</v>
      </c>
      <c r="BF17" s="29">
        <f t="shared" si="57"/>
        <v>0</v>
      </c>
      <c r="BG17" s="29">
        <f t="shared" si="57"/>
        <v>0</v>
      </c>
      <c r="BH17" s="29">
        <f t="shared" si="57"/>
        <v>0</v>
      </c>
      <c r="BI17" s="29">
        <f t="shared" si="57"/>
        <v>0</v>
      </c>
      <c r="BJ17" s="29">
        <f t="shared" si="57"/>
        <v>0</v>
      </c>
      <c r="BK17" s="29">
        <f t="shared" si="57"/>
        <v>0</v>
      </c>
      <c r="BL17" s="29">
        <f t="shared" si="57"/>
        <v>0</v>
      </c>
      <c r="BM17" s="29">
        <f t="shared" si="57"/>
        <v>0</v>
      </c>
      <c r="BN17" s="29">
        <f t="shared" si="57"/>
        <v>0</v>
      </c>
      <c r="BO17" s="29">
        <f t="shared" si="57"/>
        <v>0</v>
      </c>
      <c r="BP17" s="84" t="e">
        <f t="shared" si="5"/>
        <v>#DIV/0!</v>
      </c>
      <c r="BQ17" s="85" t="e">
        <f t="shared" si="6"/>
        <v>#DIV/0!</v>
      </c>
      <c r="BR17" s="86" t="e">
        <f t="shared" si="7"/>
        <v>#DIV/0!</v>
      </c>
      <c r="BS17" s="86" t="e">
        <f t="shared" si="8"/>
        <v>#DIV/0!</v>
      </c>
      <c r="BT17" s="86" t="e">
        <f t="shared" si="9"/>
        <v>#DIV/0!</v>
      </c>
      <c r="BU17" s="86" t="e">
        <f t="shared" si="10"/>
        <v>#DIV/0!</v>
      </c>
      <c r="BV17" s="86" t="e">
        <f t="shared" si="11"/>
        <v>#DIV/0!</v>
      </c>
      <c r="BW17" s="86" t="e">
        <f t="shared" si="12"/>
        <v>#DIV/0!</v>
      </c>
      <c r="BX17" s="93" t="e">
        <f t="shared" si="13"/>
        <v>#DIV/0!</v>
      </c>
      <c r="BY17" s="93" t="e">
        <f t="shared" si="14"/>
        <v>#DIV/0!</v>
      </c>
      <c r="BZ17" s="94">
        <f t="shared" si="15"/>
        <v>0</v>
      </c>
      <c r="CA17" s="90">
        <f t="shared" si="16"/>
        <v>0</v>
      </c>
      <c r="CB17" s="90">
        <f t="shared" si="17"/>
        <v>0</v>
      </c>
      <c r="CC17" s="90">
        <f t="shared" si="18"/>
        <v>0</v>
      </c>
      <c r="CD17" s="90">
        <f t="shared" si="19"/>
        <v>0</v>
      </c>
      <c r="CE17" s="90">
        <f t="shared" si="20"/>
        <v>0</v>
      </c>
      <c r="CF17" s="90">
        <f t="shared" si="21"/>
        <v>0</v>
      </c>
      <c r="CG17" s="90">
        <f t="shared" si="22"/>
        <v>0</v>
      </c>
      <c r="CH17" s="90">
        <f t="shared" si="23"/>
        <v>0</v>
      </c>
      <c r="CI17" s="90">
        <f t="shared" si="24"/>
        <v>0</v>
      </c>
      <c r="CJ17" s="90">
        <f t="shared" si="25"/>
        <v>0</v>
      </c>
      <c r="CK17" s="90">
        <f t="shared" si="26"/>
        <v>0</v>
      </c>
      <c r="CL17" s="90">
        <f t="shared" si="27"/>
        <v>0</v>
      </c>
      <c r="CM17" s="90">
        <f t="shared" si="28"/>
        <v>0</v>
      </c>
      <c r="CN17" s="90">
        <f t="shared" si="29"/>
        <v>0</v>
      </c>
      <c r="CO17" s="90">
        <f t="shared" si="30"/>
        <v>0</v>
      </c>
      <c r="CP17" s="90">
        <f t="shared" si="31"/>
        <v>0</v>
      </c>
      <c r="CQ17" s="90">
        <f t="shared" si="32"/>
        <v>0</v>
      </c>
      <c r="CR17" s="90">
        <f t="shared" si="33"/>
        <v>0</v>
      </c>
      <c r="CS17" s="90">
        <f t="shared" si="34"/>
        <v>0</v>
      </c>
      <c r="CT17" s="90">
        <f t="shared" si="35"/>
        <v>0</v>
      </c>
      <c r="CU17" s="90">
        <f t="shared" si="36"/>
        <v>0</v>
      </c>
      <c r="CV17" s="90">
        <f t="shared" si="37"/>
        <v>0</v>
      </c>
      <c r="CW17" s="90">
        <f t="shared" si="38"/>
        <v>0</v>
      </c>
      <c r="CX17" s="90">
        <f t="shared" si="39"/>
        <v>0</v>
      </c>
      <c r="CY17" s="90">
        <f t="shared" si="40"/>
        <v>0</v>
      </c>
      <c r="CZ17" s="90">
        <f t="shared" si="41"/>
        <v>0</v>
      </c>
      <c r="DA17" s="90">
        <f t="shared" si="42"/>
        <v>0</v>
      </c>
      <c r="DB17" s="90">
        <f t="shared" si="43"/>
        <v>0</v>
      </c>
      <c r="DC17" s="90">
        <f t="shared" si="44"/>
        <v>0</v>
      </c>
      <c r="DD17" s="90">
        <f t="shared" si="45"/>
        <v>0</v>
      </c>
      <c r="DE17" s="90">
        <f t="shared" si="46"/>
        <v>0</v>
      </c>
      <c r="DF17" s="90">
        <f t="shared" si="47"/>
        <v>0</v>
      </c>
      <c r="DG17" s="90">
        <f t="shared" si="48"/>
        <v>0</v>
      </c>
      <c r="DH17" s="90">
        <f t="shared" si="49"/>
        <v>0</v>
      </c>
    </row>
    <row r="18" spans="1:112">
      <c r="A18" s="23"/>
      <c r="B18" s="23"/>
      <c r="C18" s="30" t="s">
        <v>123</v>
      </c>
      <c r="D18" s="31" t="s">
        <v>124</v>
      </c>
      <c r="E18" s="29">
        <f t="shared" si="2"/>
        <v>0</v>
      </c>
      <c r="F18" s="29">
        <f t="shared" ref="F18:AK18" si="58">SUMIF($D$25:$D$38,$D18,F$25:F$38)</f>
        <v>0</v>
      </c>
      <c r="G18" s="29">
        <f t="shared" si="58"/>
        <v>0</v>
      </c>
      <c r="H18" s="29">
        <f t="shared" si="58"/>
        <v>0</v>
      </c>
      <c r="I18" s="29">
        <f t="shared" si="58"/>
        <v>0</v>
      </c>
      <c r="J18" s="29">
        <f t="shared" si="58"/>
        <v>0</v>
      </c>
      <c r="K18" s="29">
        <f t="shared" si="58"/>
        <v>0</v>
      </c>
      <c r="L18" s="29">
        <f t="shared" si="58"/>
        <v>0</v>
      </c>
      <c r="M18" s="29">
        <f t="shared" si="58"/>
        <v>0</v>
      </c>
      <c r="N18" s="29">
        <f t="shared" si="58"/>
        <v>0</v>
      </c>
      <c r="O18" s="29">
        <f t="shared" si="58"/>
        <v>0</v>
      </c>
      <c r="P18" s="29">
        <f t="shared" si="58"/>
        <v>0</v>
      </c>
      <c r="Q18" s="29">
        <f t="shared" si="58"/>
        <v>0</v>
      </c>
      <c r="R18" s="29">
        <f t="shared" si="58"/>
        <v>0</v>
      </c>
      <c r="S18" s="29">
        <f t="shared" si="58"/>
        <v>0</v>
      </c>
      <c r="T18" s="29">
        <f t="shared" si="58"/>
        <v>0</v>
      </c>
      <c r="U18" s="29">
        <f t="shared" si="58"/>
        <v>0</v>
      </c>
      <c r="V18" s="29">
        <f t="shared" si="58"/>
        <v>0</v>
      </c>
      <c r="W18" s="29">
        <f t="shared" si="58"/>
        <v>0</v>
      </c>
      <c r="X18" s="29">
        <f t="shared" si="58"/>
        <v>0</v>
      </c>
      <c r="Y18" s="29">
        <f t="shared" si="58"/>
        <v>0</v>
      </c>
      <c r="Z18" s="29">
        <f t="shared" si="58"/>
        <v>0</v>
      </c>
      <c r="AA18" s="29">
        <f t="shared" si="58"/>
        <v>0</v>
      </c>
      <c r="AB18" s="29">
        <f t="shared" si="58"/>
        <v>0</v>
      </c>
      <c r="AC18" s="29">
        <f t="shared" si="58"/>
        <v>0</v>
      </c>
      <c r="AD18" s="29">
        <f t="shared" si="58"/>
        <v>0</v>
      </c>
      <c r="AE18" s="29">
        <f t="shared" si="58"/>
        <v>0</v>
      </c>
      <c r="AF18" s="29">
        <f t="shared" si="58"/>
        <v>0</v>
      </c>
      <c r="AG18" s="29">
        <f t="shared" si="58"/>
        <v>0</v>
      </c>
      <c r="AH18" s="29">
        <f t="shared" si="58"/>
        <v>0</v>
      </c>
      <c r="AI18" s="29">
        <f t="shared" si="58"/>
        <v>0</v>
      </c>
      <c r="AJ18" s="29">
        <f t="shared" si="58"/>
        <v>0</v>
      </c>
      <c r="AK18" s="29">
        <f t="shared" si="58"/>
        <v>0</v>
      </c>
      <c r="AL18" s="29">
        <f t="shared" ref="AL18:BO18" si="59">SUMIF($D$25:$D$38,$D18,AL$25:AL$38)</f>
        <v>0</v>
      </c>
      <c r="AM18" s="29">
        <f t="shared" si="59"/>
        <v>0</v>
      </c>
      <c r="AN18" s="29">
        <f t="shared" si="59"/>
        <v>0</v>
      </c>
      <c r="AO18" s="29">
        <f t="shared" si="59"/>
        <v>0</v>
      </c>
      <c r="AP18" s="29">
        <f t="shared" si="59"/>
        <v>0</v>
      </c>
      <c r="AQ18" s="29">
        <f t="shared" si="59"/>
        <v>0</v>
      </c>
      <c r="AR18" s="29">
        <f t="shared" si="59"/>
        <v>0</v>
      </c>
      <c r="AS18" s="29">
        <f t="shared" si="59"/>
        <v>0</v>
      </c>
      <c r="AT18" s="29">
        <f t="shared" si="59"/>
        <v>0</v>
      </c>
      <c r="AU18" s="29">
        <f t="shared" si="59"/>
        <v>0</v>
      </c>
      <c r="AV18" s="29">
        <f t="shared" si="59"/>
        <v>0</v>
      </c>
      <c r="AW18" s="29">
        <f t="shared" si="59"/>
        <v>0</v>
      </c>
      <c r="AX18" s="29">
        <f t="shared" si="59"/>
        <v>0</v>
      </c>
      <c r="AY18" s="29">
        <f t="shared" si="59"/>
        <v>0</v>
      </c>
      <c r="AZ18" s="29">
        <f t="shared" si="59"/>
        <v>0</v>
      </c>
      <c r="BA18" s="29">
        <f t="shared" si="59"/>
        <v>0</v>
      </c>
      <c r="BB18" s="29">
        <f t="shared" si="59"/>
        <v>0</v>
      </c>
      <c r="BC18" s="29">
        <f t="shared" si="59"/>
        <v>0</v>
      </c>
      <c r="BD18" s="29">
        <f t="shared" si="59"/>
        <v>0</v>
      </c>
      <c r="BE18" s="29">
        <f t="shared" si="59"/>
        <v>0</v>
      </c>
      <c r="BF18" s="29">
        <f t="shared" si="59"/>
        <v>0</v>
      </c>
      <c r="BG18" s="29">
        <f t="shared" si="59"/>
        <v>0</v>
      </c>
      <c r="BH18" s="29">
        <f t="shared" si="59"/>
        <v>0</v>
      </c>
      <c r="BI18" s="29">
        <f t="shared" si="59"/>
        <v>0</v>
      </c>
      <c r="BJ18" s="29">
        <f t="shared" si="59"/>
        <v>0</v>
      </c>
      <c r="BK18" s="29">
        <f t="shared" si="59"/>
        <v>0</v>
      </c>
      <c r="BL18" s="29">
        <f t="shared" si="59"/>
        <v>0</v>
      </c>
      <c r="BM18" s="29">
        <f t="shared" si="59"/>
        <v>0</v>
      </c>
      <c r="BN18" s="29">
        <f t="shared" si="59"/>
        <v>0</v>
      </c>
      <c r="BO18" s="29">
        <f t="shared" si="59"/>
        <v>0</v>
      </c>
      <c r="BP18" s="84" t="e">
        <f t="shared" si="5"/>
        <v>#DIV/0!</v>
      </c>
      <c r="BQ18" s="85" t="e">
        <f t="shared" si="6"/>
        <v>#DIV/0!</v>
      </c>
      <c r="BR18" s="86" t="e">
        <f t="shared" si="7"/>
        <v>#DIV/0!</v>
      </c>
      <c r="BS18" s="86" t="e">
        <f t="shared" si="8"/>
        <v>#DIV/0!</v>
      </c>
      <c r="BT18" s="86" t="e">
        <f t="shared" si="9"/>
        <v>#DIV/0!</v>
      </c>
      <c r="BU18" s="86" t="e">
        <f t="shared" si="10"/>
        <v>#DIV/0!</v>
      </c>
      <c r="BV18" s="86" t="e">
        <f t="shared" si="11"/>
        <v>#DIV/0!</v>
      </c>
      <c r="BW18" s="86" t="e">
        <f t="shared" si="12"/>
        <v>#DIV/0!</v>
      </c>
      <c r="BX18" s="93" t="e">
        <f t="shared" si="13"/>
        <v>#DIV/0!</v>
      </c>
      <c r="BY18" s="93" t="e">
        <f t="shared" si="14"/>
        <v>#DIV/0!</v>
      </c>
      <c r="BZ18" s="94">
        <f t="shared" si="15"/>
        <v>0</v>
      </c>
      <c r="CA18" s="90">
        <f t="shared" si="16"/>
        <v>0</v>
      </c>
      <c r="CB18" s="90">
        <f t="shared" si="17"/>
        <v>0</v>
      </c>
      <c r="CC18" s="90">
        <f t="shared" si="18"/>
        <v>0</v>
      </c>
      <c r="CD18" s="90">
        <f t="shared" si="19"/>
        <v>0</v>
      </c>
      <c r="CE18" s="90">
        <f t="shared" si="20"/>
        <v>0</v>
      </c>
      <c r="CF18" s="90">
        <f t="shared" si="21"/>
        <v>0</v>
      </c>
      <c r="CG18" s="90">
        <f t="shared" si="22"/>
        <v>0</v>
      </c>
      <c r="CH18" s="90">
        <f t="shared" si="23"/>
        <v>0</v>
      </c>
      <c r="CI18" s="90">
        <f t="shared" si="24"/>
        <v>0</v>
      </c>
      <c r="CJ18" s="90">
        <f t="shared" si="25"/>
        <v>0</v>
      </c>
      <c r="CK18" s="90">
        <f t="shared" si="26"/>
        <v>0</v>
      </c>
      <c r="CL18" s="90">
        <f t="shared" si="27"/>
        <v>0</v>
      </c>
      <c r="CM18" s="90">
        <f t="shared" si="28"/>
        <v>0</v>
      </c>
      <c r="CN18" s="90">
        <f t="shared" si="29"/>
        <v>0</v>
      </c>
      <c r="CO18" s="90">
        <f t="shared" si="30"/>
        <v>0</v>
      </c>
      <c r="CP18" s="90">
        <f t="shared" si="31"/>
        <v>0</v>
      </c>
      <c r="CQ18" s="90">
        <f t="shared" si="32"/>
        <v>0</v>
      </c>
      <c r="CR18" s="90">
        <f t="shared" si="33"/>
        <v>0</v>
      </c>
      <c r="CS18" s="90">
        <f t="shared" si="34"/>
        <v>0</v>
      </c>
      <c r="CT18" s="90">
        <f t="shared" si="35"/>
        <v>0</v>
      </c>
      <c r="CU18" s="90">
        <f t="shared" si="36"/>
        <v>0</v>
      </c>
      <c r="CV18" s="90">
        <f t="shared" si="37"/>
        <v>0</v>
      </c>
      <c r="CW18" s="90">
        <f t="shared" si="38"/>
        <v>0</v>
      </c>
      <c r="CX18" s="90">
        <f t="shared" si="39"/>
        <v>0</v>
      </c>
      <c r="CY18" s="90">
        <f t="shared" si="40"/>
        <v>0</v>
      </c>
      <c r="CZ18" s="90">
        <f t="shared" si="41"/>
        <v>0</v>
      </c>
      <c r="DA18" s="90">
        <f t="shared" si="42"/>
        <v>0</v>
      </c>
      <c r="DB18" s="90">
        <f t="shared" si="43"/>
        <v>0</v>
      </c>
      <c r="DC18" s="90">
        <f t="shared" si="44"/>
        <v>0</v>
      </c>
      <c r="DD18" s="90">
        <f t="shared" si="45"/>
        <v>0</v>
      </c>
      <c r="DE18" s="90">
        <f t="shared" si="46"/>
        <v>0</v>
      </c>
      <c r="DF18" s="90">
        <f t="shared" si="47"/>
        <v>0</v>
      </c>
      <c r="DG18" s="90">
        <f t="shared" si="48"/>
        <v>0</v>
      </c>
      <c r="DH18" s="90">
        <f t="shared" si="49"/>
        <v>0</v>
      </c>
    </row>
    <row r="19" spans="1:112">
      <c r="A19" s="23"/>
      <c r="B19" s="23"/>
      <c r="C19" s="32" t="s">
        <v>125</v>
      </c>
      <c r="D19" s="23">
        <v>8</v>
      </c>
      <c r="E19" s="29">
        <f>SUMIF($B$25:$B$38,$C19,E$25:E$38)</f>
        <v>0</v>
      </c>
      <c r="F19" s="29">
        <f t="shared" ref="F19:AK19" si="60">SUMIF($B$25:$B$38,$C19,F$25:F$38)</f>
        <v>0</v>
      </c>
      <c r="G19" s="29">
        <f t="shared" si="60"/>
        <v>0</v>
      </c>
      <c r="H19" s="29">
        <f t="shared" si="60"/>
        <v>0</v>
      </c>
      <c r="I19" s="29">
        <f t="shared" si="60"/>
        <v>0</v>
      </c>
      <c r="J19" s="29">
        <f t="shared" si="60"/>
        <v>0</v>
      </c>
      <c r="K19" s="29">
        <f t="shared" si="60"/>
        <v>0</v>
      </c>
      <c r="L19" s="29">
        <f t="shared" si="60"/>
        <v>0</v>
      </c>
      <c r="M19" s="29">
        <f t="shared" si="60"/>
        <v>0</v>
      </c>
      <c r="N19" s="29">
        <f t="shared" si="60"/>
        <v>0</v>
      </c>
      <c r="O19" s="29">
        <f t="shared" si="60"/>
        <v>0</v>
      </c>
      <c r="P19" s="29">
        <f t="shared" si="60"/>
        <v>0</v>
      </c>
      <c r="Q19" s="29">
        <f t="shared" si="60"/>
        <v>0</v>
      </c>
      <c r="R19" s="29">
        <f t="shared" si="60"/>
        <v>0</v>
      </c>
      <c r="S19" s="29">
        <f t="shared" si="60"/>
        <v>0</v>
      </c>
      <c r="T19" s="29">
        <f t="shared" si="60"/>
        <v>0</v>
      </c>
      <c r="U19" s="29">
        <f t="shared" si="60"/>
        <v>0</v>
      </c>
      <c r="V19" s="29">
        <f t="shared" si="60"/>
        <v>0</v>
      </c>
      <c r="W19" s="29">
        <f t="shared" si="60"/>
        <v>0</v>
      </c>
      <c r="X19" s="29">
        <f t="shared" si="60"/>
        <v>0</v>
      </c>
      <c r="Y19" s="29">
        <f t="shared" si="60"/>
        <v>0</v>
      </c>
      <c r="Z19" s="29">
        <f t="shared" si="60"/>
        <v>0</v>
      </c>
      <c r="AA19" s="29">
        <f t="shared" si="60"/>
        <v>0</v>
      </c>
      <c r="AB19" s="29">
        <f t="shared" si="60"/>
        <v>0</v>
      </c>
      <c r="AC19" s="29">
        <f t="shared" si="60"/>
        <v>0</v>
      </c>
      <c r="AD19" s="29">
        <f t="shared" si="60"/>
        <v>0</v>
      </c>
      <c r="AE19" s="29">
        <f t="shared" si="60"/>
        <v>0</v>
      </c>
      <c r="AF19" s="29">
        <f t="shared" si="60"/>
        <v>0</v>
      </c>
      <c r="AG19" s="29">
        <f t="shared" si="60"/>
        <v>0</v>
      </c>
      <c r="AH19" s="29">
        <f t="shared" si="60"/>
        <v>0</v>
      </c>
      <c r="AI19" s="29">
        <f t="shared" si="60"/>
        <v>0</v>
      </c>
      <c r="AJ19" s="29">
        <f t="shared" si="60"/>
        <v>0</v>
      </c>
      <c r="AK19" s="29">
        <f t="shared" si="60"/>
        <v>0</v>
      </c>
      <c r="AL19" s="29">
        <f t="shared" ref="AL19:BO19" si="61">SUMIF($B$25:$B$38,$C19,AL$25:AL$38)</f>
        <v>0</v>
      </c>
      <c r="AM19" s="29">
        <f t="shared" si="61"/>
        <v>0</v>
      </c>
      <c r="AN19" s="29">
        <f t="shared" si="61"/>
        <v>0</v>
      </c>
      <c r="AO19" s="29">
        <f t="shared" si="61"/>
        <v>0</v>
      </c>
      <c r="AP19" s="29">
        <f t="shared" si="61"/>
        <v>0</v>
      </c>
      <c r="AQ19" s="29">
        <f t="shared" si="61"/>
        <v>0</v>
      </c>
      <c r="AR19" s="29">
        <f t="shared" si="61"/>
        <v>0</v>
      </c>
      <c r="AS19" s="29">
        <f t="shared" si="61"/>
        <v>0</v>
      </c>
      <c r="AT19" s="29">
        <f t="shared" si="61"/>
        <v>0</v>
      </c>
      <c r="AU19" s="29">
        <f t="shared" si="61"/>
        <v>0</v>
      </c>
      <c r="AV19" s="29">
        <f t="shared" si="61"/>
        <v>0</v>
      </c>
      <c r="AW19" s="29">
        <f t="shared" si="61"/>
        <v>0</v>
      </c>
      <c r="AX19" s="29">
        <f t="shared" si="61"/>
        <v>0</v>
      </c>
      <c r="AY19" s="29">
        <f t="shared" si="61"/>
        <v>0</v>
      </c>
      <c r="AZ19" s="29">
        <f t="shared" si="61"/>
        <v>0</v>
      </c>
      <c r="BA19" s="29">
        <f t="shared" si="61"/>
        <v>0</v>
      </c>
      <c r="BB19" s="29">
        <f t="shared" si="61"/>
        <v>0</v>
      </c>
      <c r="BC19" s="29">
        <f t="shared" si="61"/>
        <v>0</v>
      </c>
      <c r="BD19" s="29">
        <f t="shared" si="61"/>
        <v>0</v>
      </c>
      <c r="BE19" s="29">
        <f t="shared" si="61"/>
        <v>0</v>
      </c>
      <c r="BF19" s="29">
        <f t="shared" si="61"/>
        <v>0</v>
      </c>
      <c r="BG19" s="29">
        <f t="shared" si="61"/>
        <v>0</v>
      </c>
      <c r="BH19" s="29">
        <f t="shared" si="61"/>
        <v>0</v>
      </c>
      <c r="BI19" s="29">
        <f t="shared" si="61"/>
        <v>0</v>
      </c>
      <c r="BJ19" s="29">
        <f t="shared" si="61"/>
        <v>0</v>
      </c>
      <c r="BK19" s="29">
        <f t="shared" si="61"/>
        <v>0</v>
      </c>
      <c r="BL19" s="29">
        <f t="shared" si="61"/>
        <v>0</v>
      </c>
      <c r="BM19" s="29">
        <f t="shared" si="61"/>
        <v>0</v>
      </c>
      <c r="BN19" s="29">
        <f t="shared" si="61"/>
        <v>0</v>
      </c>
      <c r="BO19" s="29">
        <f t="shared" si="61"/>
        <v>0</v>
      </c>
      <c r="BP19" s="84" t="e">
        <f t="shared" si="5"/>
        <v>#DIV/0!</v>
      </c>
      <c r="BQ19" s="85" t="e">
        <f t="shared" si="6"/>
        <v>#DIV/0!</v>
      </c>
      <c r="BR19" s="86" t="e">
        <f t="shared" si="7"/>
        <v>#DIV/0!</v>
      </c>
      <c r="BS19" s="86" t="e">
        <f t="shared" si="8"/>
        <v>#DIV/0!</v>
      </c>
      <c r="BT19" s="86" t="e">
        <f t="shared" si="9"/>
        <v>#DIV/0!</v>
      </c>
      <c r="BU19" s="86" t="e">
        <f t="shared" si="10"/>
        <v>#DIV/0!</v>
      </c>
      <c r="BV19" s="86" t="e">
        <f t="shared" si="11"/>
        <v>#DIV/0!</v>
      </c>
      <c r="BW19" s="86" t="e">
        <f t="shared" si="12"/>
        <v>#DIV/0!</v>
      </c>
      <c r="BX19" s="93" t="e">
        <f t="shared" si="13"/>
        <v>#DIV/0!</v>
      </c>
      <c r="BY19" s="93" t="e">
        <f t="shared" si="14"/>
        <v>#DIV/0!</v>
      </c>
      <c r="BZ19" s="94">
        <f t="shared" si="15"/>
        <v>0</v>
      </c>
      <c r="CA19" s="90">
        <f t="shared" si="16"/>
        <v>0</v>
      </c>
      <c r="CB19" s="90">
        <f t="shared" si="17"/>
        <v>0</v>
      </c>
      <c r="CC19" s="90">
        <f t="shared" si="18"/>
        <v>0</v>
      </c>
      <c r="CD19" s="90">
        <f t="shared" si="19"/>
        <v>0</v>
      </c>
      <c r="CE19" s="90">
        <f t="shared" si="20"/>
        <v>0</v>
      </c>
      <c r="CF19" s="90">
        <f t="shared" si="21"/>
        <v>0</v>
      </c>
      <c r="CG19" s="90">
        <f t="shared" si="22"/>
        <v>0</v>
      </c>
      <c r="CH19" s="90">
        <f t="shared" si="23"/>
        <v>0</v>
      </c>
      <c r="CI19" s="90">
        <f t="shared" si="24"/>
        <v>0</v>
      </c>
      <c r="CJ19" s="90">
        <f t="shared" si="25"/>
        <v>0</v>
      </c>
      <c r="CK19" s="90">
        <f t="shared" si="26"/>
        <v>0</v>
      </c>
      <c r="CL19" s="90">
        <f t="shared" si="27"/>
        <v>0</v>
      </c>
      <c r="CM19" s="90">
        <f t="shared" si="28"/>
        <v>0</v>
      </c>
      <c r="CN19" s="90">
        <f t="shared" si="29"/>
        <v>0</v>
      </c>
      <c r="CO19" s="90">
        <f t="shared" si="30"/>
        <v>0</v>
      </c>
      <c r="CP19" s="90">
        <f t="shared" si="31"/>
        <v>0</v>
      </c>
      <c r="CQ19" s="90">
        <f t="shared" si="32"/>
        <v>0</v>
      </c>
      <c r="CR19" s="90">
        <f t="shared" si="33"/>
        <v>0</v>
      </c>
      <c r="CS19" s="90">
        <f t="shared" si="34"/>
        <v>0</v>
      </c>
      <c r="CT19" s="90">
        <f t="shared" si="35"/>
        <v>0</v>
      </c>
      <c r="CU19" s="90">
        <f t="shared" si="36"/>
        <v>0</v>
      </c>
      <c r="CV19" s="90">
        <f t="shared" si="37"/>
        <v>0</v>
      </c>
      <c r="CW19" s="90">
        <f t="shared" si="38"/>
        <v>0</v>
      </c>
      <c r="CX19" s="90">
        <f t="shared" si="39"/>
        <v>0</v>
      </c>
      <c r="CY19" s="90">
        <f t="shared" si="40"/>
        <v>0</v>
      </c>
      <c r="CZ19" s="90">
        <f t="shared" si="41"/>
        <v>0</v>
      </c>
      <c r="DA19" s="90">
        <f t="shared" si="42"/>
        <v>0</v>
      </c>
      <c r="DB19" s="90">
        <f t="shared" si="43"/>
        <v>0</v>
      </c>
      <c r="DC19" s="90">
        <f t="shared" si="44"/>
        <v>0</v>
      </c>
      <c r="DD19" s="90">
        <f t="shared" si="45"/>
        <v>0</v>
      </c>
      <c r="DE19" s="90">
        <f t="shared" si="46"/>
        <v>0</v>
      </c>
      <c r="DF19" s="90">
        <f t="shared" si="47"/>
        <v>0</v>
      </c>
      <c r="DG19" s="90">
        <f t="shared" si="48"/>
        <v>0</v>
      </c>
      <c r="DH19" s="90">
        <f t="shared" si="49"/>
        <v>0</v>
      </c>
    </row>
    <row r="20" spans="1:112">
      <c r="A20" s="23"/>
      <c r="B20" s="23"/>
      <c r="C20" s="32" t="s">
        <v>126</v>
      </c>
      <c r="D20" s="23">
        <v>9</v>
      </c>
      <c r="E20" s="29">
        <f>SUMIF($B$25:$B$38,$C20,E$25:E$38)</f>
        <v>0</v>
      </c>
      <c r="F20" s="29">
        <f t="shared" ref="F20:AK20" si="62">SUMIF($B$25:$B$38,$C20,F$25:F$38)</f>
        <v>0</v>
      </c>
      <c r="G20" s="29">
        <f t="shared" si="62"/>
        <v>0</v>
      </c>
      <c r="H20" s="29">
        <f t="shared" si="62"/>
        <v>0</v>
      </c>
      <c r="I20" s="29">
        <f t="shared" si="62"/>
        <v>0</v>
      </c>
      <c r="J20" s="29">
        <f t="shared" si="62"/>
        <v>0</v>
      </c>
      <c r="K20" s="29">
        <f t="shared" si="62"/>
        <v>0</v>
      </c>
      <c r="L20" s="29">
        <f t="shared" si="62"/>
        <v>0</v>
      </c>
      <c r="M20" s="29">
        <f t="shared" si="62"/>
        <v>0</v>
      </c>
      <c r="N20" s="29">
        <f t="shared" si="62"/>
        <v>0</v>
      </c>
      <c r="O20" s="29">
        <f t="shared" si="62"/>
        <v>0</v>
      </c>
      <c r="P20" s="29">
        <f t="shared" si="62"/>
        <v>0</v>
      </c>
      <c r="Q20" s="29">
        <f t="shared" si="62"/>
        <v>0</v>
      </c>
      <c r="R20" s="29">
        <f t="shared" si="62"/>
        <v>0</v>
      </c>
      <c r="S20" s="29">
        <f t="shared" si="62"/>
        <v>0</v>
      </c>
      <c r="T20" s="29">
        <f t="shared" si="62"/>
        <v>0</v>
      </c>
      <c r="U20" s="29">
        <f t="shared" si="62"/>
        <v>0</v>
      </c>
      <c r="V20" s="29">
        <f t="shared" si="62"/>
        <v>0</v>
      </c>
      <c r="W20" s="29">
        <f t="shared" si="62"/>
        <v>0</v>
      </c>
      <c r="X20" s="29">
        <f t="shared" si="62"/>
        <v>0</v>
      </c>
      <c r="Y20" s="29">
        <f t="shared" si="62"/>
        <v>0</v>
      </c>
      <c r="Z20" s="29">
        <f t="shared" si="62"/>
        <v>0</v>
      </c>
      <c r="AA20" s="29">
        <f t="shared" si="62"/>
        <v>0</v>
      </c>
      <c r="AB20" s="29">
        <f t="shared" si="62"/>
        <v>0</v>
      </c>
      <c r="AC20" s="29">
        <f t="shared" si="62"/>
        <v>0</v>
      </c>
      <c r="AD20" s="29">
        <f t="shared" si="62"/>
        <v>0</v>
      </c>
      <c r="AE20" s="29">
        <f t="shared" si="62"/>
        <v>0</v>
      </c>
      <c r="AF20" s="29">
        <f t="shared" si="62"/>
        <v>0</v>
      </c>
      <c r="AG20" s="29">
        <f t="shared" si="62"/>
        <v>0</v>
      </c>
      <c r="AH20" s="29">
        <f t="shared" si="62"/>
        <v>0</v>
      </c>
      <c r="AI20" s="29">
        <f t="shared" si="62"/>
        <v>0</v>
      </c>
      <c r="AJ20" s="29">
        <f t="shared" si="62"/>
        <v>0</v>
      </c>
      <c r="AK20" s="29">
        <f t="shared" si="62"/>
        <v>0</v>
      </c>
      <c r="AL20" s="29">
        <f t="shared" ref="AL20:BO20" si="63">SUMIF($B$25:$B$38,$C20,AL$25:AL$38)</f>
        <v>0</v>
      </c>
      <c r="AM20" s="29">
        <f t="shared" si="63"/>
        <v>0</v>
      </c>
      <c r="AN20" s="29">
        <f t="shared" si="63"/>
        <v>0</v>
      </c>
      <c r="AO20" s="29">
        <f t="shared" si="63"/>
        <v>0</v>
      </c>
      <c r="AP20" s="29">
        <f t="shared" si="63"/>
        <v>0</v>
      </c>
      <c r="AQ20" s="29">
        <f t="shared" si="63"/>
        <v>0</v>
      </c>
      <c r="AR20" s="29">
        <f t="shared" si="63"/>
        <v>0</v>
      </c>
      <c r="AS20" s="29">
        <f t="shared" si="63"/>
        <v>0</v>
      </c>
      <c r="AT20" s="29">
        <f t="shared" si="63"/>
        <v>0</v>
      </c>
      <c r="AU20" s="29">
        <f t="shared" si="63"/>
        <v>0</v>
      </c>
      <c r="AV20" s="29">
        <f t="shared" si="63"/>
        <v>0</v>
      </c>
      <c r="AW20" s="29">
        <f t="shared" si="63"/>
        <v>0</v>
      </c>
      <c r="AX20" s="29">
        <f t="shared" si="63"/>
        <v>0</v>
      </c>
      <c r="AY20" s="29">
        <f t="shared" si="63"/>
        <v>0</v>
      </c>
      <c r="AZ20" s="29">
        <f t="shared" si="63"/>
        <v>0</v>
      </c>
      <c r="BA20" s="29">
        <f t="shared" si="63"/>
        <v>0</v>
      </c>
      <c r="BB20" s="29">
        <f t="shared" si="63"/>
        <v>0</v>
      </c>
      <c r="BC20" s="29">
        <f t="shared" si="63"/>
        <v>0</v>
      </c>
      <c r="BD20" s="29">
        <f t="shared" si="63"/>
        <v>0</v>
      </c>
      <c r="BE20" s="29">
        <f t="shared" si="63"/>
        <v>0</v>
      </c>
      <c r="BF20" s="29">
        <f t="shared" si="63"/>
        <v>0</v>
      </c>
      <c r="BG20" s="29">
        <f t="shared" si="63"/>
        <v>0</v>
      </c>
      <c r="BH20" s="29">
        <f t="shared" si="63"/>
        <v>0</v>
      </c>
      <c r="BI20" s="29">
        <f t="shared" si="63"/>
        <v>0</v>
      </c>
      <c r="BJ20" s="29">
        <f t="shared" si="63"/>
        <v>0</v>
      </c>
      <c r="BK20" s="29">
        <f t="shared" si="63"/>
        <v>0</v>
      </c>
      <c r="BL20" s="29">
        <f t="shared" si="63"/>
        <v>0</v>
      </c>
      <c r="BM20" s="29">
        <f t="shared" si="63"/>
        <v>0</v>
      </c>
      <c r="BN20" s="29">
        <f t="shared" si="63"/>
        <v>0</v>
      </c>
      <c r="BO20" s="29">
        <f t="shared" si="63"/>
        <v>0</v>
      </c>
      <c r="BP20" s="84" t="e">
        <f t="shared" si="5"/>
        <v>#DIV/0!</v>
      </c>
      <c r="BQ20" s="85" t="e">
        <f t="shared" si="6"/>
        <v>#DIV/0!</v>
      </c>
      <c r="BR20" s="86" t="e">
        <f t="shared" si="7"/>
        <v>#DIV/0!</v>
      </c>
      <c r="BS20" s="86" t="e">
        <f t="shared" si="8"/>
        <v>#DIV/0!</v>
      </c>
      <c r="BT20" s="86" t="e">
        <f t="shared" si="9"/>
        <v>#DIV/0!</v>
      </c>
      <c r="BU20" s="86" t="e">
        <f t="shared" si="10"/>
        <v>#DIV/0!</v>
      </c>
      <c r="BV20" s="86" t="e">
        <f t="shared" si="11"/>
        <v>#DIV/0!</v>
      </c>
      <c r="BW20" s="86" t="e">
        <f t="shared" si="12"/>
        <v>#DIV/0!</v>
      </c>
      <c r="BX20" s="93" t="e">
        <f t="shared" si="13"/>
        <v>#DIV/0!</v>
      </c>
      <c r="BY20" s="93" t="e">
        <f t="shared" si="14"/>
        <v>#DIV/0!</v>
      </c>
      <c r="BZ20" s="94">
        <f t="shared" si="15"/>
        <v>0</v>
      </c>
      <c r="CA20" s="90">
        <f t="shared" si="16"/>
        <v>0</v>
      </c>
      <c r="CB20" s="90">
        <f t="shared" si="17"/>
        <v>0</v>
      </c>
      <c r="CC20" s="90">
        <f t="shared" si="18"/>
        <v>0</v>
      </c>
      <c r="CD20" s="90">
        <f t="shared" si="19"/>
        <v>0</v>
      </c>
      <c r="CE20" s="90">
        <f t="shared" si="20"/>
        <v>0</v>
      </c>
      <c r="CF20" s="90">
        <f t="shared" si="21"/>
        <v>0</v>
      </c>
      <c r="CG20" s="90">
        <f t="shared" si="22"/>
        <v>0</v>
      </c>
      <c r="CH20" s="90">
        <f t="shared" si="23"/>
        <v>0</v>
      </c>
      <c r="CI20" s="90">
        <f t="shared" si="24"/>
        <v>0</v>
      </c>
      <c r="CJ20" s="90">
        <f t="shared" si="25"/>
        <v>0</v>
      </c>
      <c r="CK20" s="90">
        <f t="shared" si="26"/>
        <v>0</v>
      </c>
      <c r="CL20" s="90">
        <f t="shared" si="27"/>
        <v>0</v>
      </c>
      <c r="CM20" s="90">
        <f t="shared" si="28"/>
        <v>0</v>
      </c>
      <c r="CN20" s="90">
        <f t="shared" si="29"/>
        <v>0</v>
      </c>
      <c r="CO20" s="90">
        <f t="shared" si="30"/>
        <v>0</v>
      </c>
      <c r="CP20" s="90">
        <f t="shared" si="31"/>
        <v>0</v>
      </c>
      <c r="CQ20" s="90">
        <f t="shared" si="32"/>
        <v>0</v>
      </c>
      <c r="CR20" s="90">
        <f t="shared" si="33"/>
        <v>0</v>
      </c>
      <c r="CS20" s="90">
        <f t="shared" si="34"/>
        <v>0</v>
      </c>
      <c r="CT20" s="90">
        <f t="shared" si="35"/>
        <v>0</v>
      </c>
      <c r="CU20" s="90">
        <f t="shared" si="36"/>
        <v>0</v>
      </c>
      <c r="CV20" s="90">
        <f t="shared" si="37"/>
        <v>0</v>
      </c>
      <c r="CW20" s="90">
        <f t="shared" si="38"/>
        <v>0</v>
      </c>
      <c r="CX20" s="90">
        <f t="shared" si="39"/>
        <v>0</v>
      </c>
      <c r="CY20" s="90">
        <f t="shared" si="40"/>
        <v>0</v>
      </c>
      <c r="CZ20" s="90">
        <f t="shared" si="41"/>
        <v>0</v>
      </c>
      <c r="DA20" s="90">
        <f t="shared" si="42"/>
        <v>0</v>
      </c>
      <c r="DB20" s="90">
        <f t="shared" si="43"/>
        <v>0</v>
      </c>
      <c r="DC20" s="90">
        <f t="shared" si="44"/>
        <v>0</v>
      </c>
      <c r="DD20" s="90">
        <f t="shared" si="45"/>
        <v>0</v>
      </c>
      <c r="DE20" s="90">
        <f t="shared" si="46"/>
        <v>0</v>
      </c>
      <c r="DF20" s="90">
        <f t="shared" si="47"/>
        <v>0</v>
      </c>
      <c r="DG20" s="90">
        <f t="shared" si="48"/>
        <v>0</v>
      </c>
      <c r="DH20" s="90">
        <f t="shared" si="49"/>
        <v>0</v>
      </c>
    </row>
    <row r="21" spans="1:112">
      <c r="A21" s="23"/>
      <c r="B21" s="23"/>
      <c r="C21" s="32" t="s">
        <v>127</v>
      </c>
      <c r="D21" s="33">
        <v>10</v>
      </c>
      <c r="E21" s="29">
        <f>SUMIF($B$25:$B$38,$C21,E$25:E$38)</f>
        <v>0</v>
      </c>
      <c r="F21" s="29">
        <f t="shared" ref="F21:AK21" si="64">SUMIF($B$25:$B$38,$C21,F$25:F$38)</f>
        <v>0</v>
      </c>
      <c r="G21" s="29">
        <f t="shared" si="64"/>
        <v>0</v>
      </c>
      <c r="H21" s="29">
        <f t="shared" si="64"/>
        <v>0</v>
      </c>
      <c r="I21" s="29">
        <f t="shared" si="64"/>
        <v>0</v>
      </c>
      <c r="J21" s="29">
        <f t="shared" si="64"/>
        <v>0</v>
      </c>
      <c r="K21" s="29">
        <f t="shared" si="64"/>
        <v>0</v>
      </c>
      <c r="L21" s="29">
        <f t="shared" si="64"/>
        <v>0</v>
      </c>
      <c r="M21" s="29">
        <f t="shared" si="64"/>
        <v>0</v>
      </c>
      <c r="N21" s="29">
        <f t="shared" si="64"/>
        <v>0</v>
      </c>
      <c r="O21" s="29">
        <f t="shared" si="64"/>
        <v>0</v>
      </c>
      <c r="P21" s="29">
        <f t="shared" si="64"/>
        <v>0</v>
      </c>
      <c r="Q21" s="29">
        <f t="shared" si="64"/>
        <v>0</v>
      </c>
      <c r="R21" s="29">
        <f t="shared" si="64"/>
        <v>0</v>
      </c>
      <c r="S21" s="29">
        <f t="shared" si="64"/>
        <v>0</v>
      </c>
      <c r="T21" s="29">
        <f t="shared" si="64"/>
        <v>0</v>
      </c>
      <c r="U21" s="29">
        <f t="shared" si="64"/>
        <v>0</v>
      </c>
      <c r="V21" s="29">
        <f t="shared" si="64"/>
        <v>0</v>
      </c>
      <c r="W21" s="29">
        <f t="shared" si="64"/>
        <v>0</v>
      </c>
      <c r="X21" s="29">
        <f t="shared" si="64"/>
        <v>0</v>
      </c>
      <c r="Y21" s="29">
        <f t="shared" si="64"/>
        <v>0</v>
      </c>
      <c r="Z21" s="29">
        <f t="shared" si="64"/>
        <v>0</v>
      </c>
      <c r="AA21" s="29">
        <f t="shared" si="64"/>
        <v>0</v>
      </c>
      <c r="AB21" s="29">
        <f t="shared" si="64"/>
        <v>0</v>
      </c>
      <c r="AC21" s="29">
        <f t="shared" si="64"/>
        <v>0</v>
      </c>
      <c r="AD21" s="29">
        <f t="shared" si="64"/>
        <v>0</v>
      </c>
      <c r="AE21" s="29">
        <f t="shared" si="64"/>
        <v>0</v>
      </c>
      <c r="AF21" s="29">
        <f t="shared" si="64"/>
        <v>0</v>
      </c>
      <c r="AG21" s="29">
        <f t="shared" si="64"/>
        <v>0</v>
      </c>
      <c r="AH21" s="29">
        <f t="shared" si="64"/>
        <v>0</v>
      </c>
      <c r="AI21" s="29">
        <f t="shared" si="64"/>
        <v>0</v>
      </c>
      <c r="AJ21" s="29">
        <f t="shared" si="64"/>
        <v>0</v>
      </c>
      <c r="AK21" s="29">
        <f t="shared" si="64"/>
        <v>0</v>
      </c>
      <c r="AL21" s="29">
        <f t="shared" ref="AL21:BO21" si="65">SUMIF($B$25:$B$38,$C21,AL$25:AL$38)</f>
        <v>0</v>
      </c>
      <c r="AM21" s="29">
        <f t="shared" si="65"/>
        <v>0</v>
      </c>
      <c r="AN21" s="29">
        <f t="shared" si="65"/>
        <v>0</v>
      </c>
      <c r="AO21" s="29">
        <f t="shared" si="65"/>
        <v>0</v>
      </c>
      <c r="AP21" s="29">
        <f t="shared" si="65"/>
        <v>0</v>
      </c>
      <c r="AQ21" s="29">
        <f t="shared" si="65"/>
        <v>0</v>
      </c>
      <c r="AR21" s="29">
        <f t="shared" si="65"/>
        <v>0</v>
      </c>
      <c r="AS21" s="29">
        <f t="shared" si="65"/>
        <v>0</v>
      </c>
      <c r="AT21" s="29">
        <f t="shared" si="65"/>
        <v>0</v>
      </c>
      <c r="AU21" s="29">
        <f t="shared" si="65"/>
        <v>0</v>
      </c>
      <c r="AV21" s="29">
        <f t="shared" si="65"/>
        <v>0</v>
      </c>
      <c r="AW21" s="29">
        <f t="shared" si="65"/>
        <v>0</v>
      </c>
      <c r="AX21" s="29">
        <f t="shared" si="65"/>
        <v>0</v>
      </c>
      <c r="AY21" s="29">
        <f t="shared" si="65"/>
        <v>0</v>
      </c>
      <c r="AZ21" s="29">
        <f t="shared" si="65"/>
        <v>0</v>
      </c>
      <c r="BA21" s="29">
        <f t="shared" si="65"/>
        <v>0</v>
      </c>
      <c r="BB21" s="29">
        <f t="shared" si="65"/>
        <v>0</v>
      </c>
      <c r="BC21" s="29">
        <f t="shared" si="65"/>
        <v>0</v>
      </c>
      <c r="BD21" s="29">
        <f t="shared" si="65"/>
        <v>0</v>
      </c>
      <c r="BE21" s="29">
        <f t="shared" si="65"/>
        <v>0</v>
      </c>
      <c r="BF21" s="29">
        <f t="shared" si="65"/>
        <v>0</v>
      </c>
      <c r="BG21" s="29">
        <f t="shared" si="65"/>
        <v>0</v>
      </c>
      <c r="BH21" s="29">
        <f t="shared" si="65"/>
        <v>0</v>
      </c>
      <c r="BI21" s="29">
        <f t="shared" si="65"/>
        <v>0</v>
      </c>
      <c r="BJ21" s="29">
        <f t="shared" si="65"/>
        <v>0</v>
      </c>
      <c r="BK21" s="29">
        <f t="shared" si="65"/>
        <v>0</v>
      </c>
      <c r="BL21" s="29">
        <f t="shared" si="65"/>
        <v>0</v>
      </c>
      <c r="BM21" s="29">
        <f t="shared" si="65"/>
        <v>0</v>
      </c>
      <c r="BN21" s="29">
        <f t="shared" si="65"/>
        <v>0</v>
      </c>
      <c r="BO21" s="29">
        <f t="shared" si="65"/>
        <v>0</v>
      </c>
      <c r="BP21" s="84" t="e">
        <f t="shared" si="5"/>
        <v>#DIV/0!</v>
      </c>
      <c r="BQ21" s="85" t="e">
        <f t="shared" si="6"/>
        <v>#DIV/0!</v>
      </c>
      <c r="BR21" s="86" t="e">
        <f t="shared" si="7"/>
        <v>#DIV/0!</v>
      </c>
      <c r="BS21" s="86" t="e">
        <f t="shared" si="8"/>
        <v>#DIV/0!</v>
      </c>
      <c r="BT21" s="86" t="e">
        <f t="shared" si="9"/>
        <v>#DIV/0!</v>
      </c>
      <c r="BU21" s="86" t="e">
        <f t="shared" si="10"/>
        <v>#DIV/0!</v>
      </c>
      <c r="BV21" s="86" t="e">
        <f t="shared" si="11"/>
        <v>#DIV/0!</v>
      </c>
      <c r="BW21" s="86" t="e">
        <f t="shared" si="12"/>
        <v>#DIV/0!</v>
      </c>
      <c r="BX21" s="93" t="e">
        <f t="shared" si="13"/>
        <v>#DIV/0!</v>
      </c>
      <c r="BY21" s="93" t="e">
        <f t="shared" si="14"/>
        <v>#DIV/0!</v>
      </c>
      <c r="BZ21" s="94">
        <f t="shared" si="15"/>
        <v>0</v>
      </c>
      <c r="CA21" s="90">
        <f t="shared" si="16"/>
        <v>0</v>
      </c>
      <c r="CB21" s="90">
        <f t="shared" si="17"/>
        <v>0</v>
      </c>
      <c r="CC21" s="90">
        <f t="shared" si="18"/>
        <v>0</v>
      </c>
      <c r="CD21" s="90">
        <f t="shared" si="19"/>
        <v>0</v>
      </c>
      <c r="CE21" s="90">
        <f t="shared" si="20"/>
        <v>0</v>
      </c>
      <c r="CF21" s="90">
        <f t="shared" si="21"/>
        <v>0</v>
      </c>
      <c r="CG21" s="90">
        <f t="shared" si="22"/>
        <v>0</v>
      </c>
      <c r="CH21" s="90">
        <f t="shared" si="23"/>
        <v>0</v>
      </c>
      <c r="CI21" s="90">
        <f t="shared" si="24"/>
        <v>0</v>
      </c>
      <c r="CJ21" s="90">
        <f t="shared" si="25"/>
        <v>0</v>
      </c>
      <c r="CK21" s="90">
        <f t="shared" si="26"/>
        <v>0</v>
      </c>
      <c r="CL21" s="90">
        <f t="shared" si="27"/>
        <v>0</v>
      </c>
      <c r="CM21" s="90">
        <f t="shared" si="28"/>
        <v>0</v>
      </c>
      <c r="CN21" s="90">
        <f t="shared" si="29"/>
        <v>0</v>
      </c>
      <c r="CO21" s="90">
        <f t="shared" si="30"/>
        <v>0</v>
      </c>
      <c r="CP21" s="90">
        <f t="shared" si="31"/>
        <v>0</v>
      </c>
      <c r="CQ21" s="90">
        <f t="shared" si="32"/>
        <v>0</v>
      </c>
      <c r="CR21" s="90">
        <f t="shared" si="33"/>
        <v>0</v>
      </c>
      <c r="CS21" s="90">
        <f t="shared" si="34"/>
        <v>0</v>
      </c>
      <c r="CT21" s="90">
        <f t="shared" si="35"/>
        <v>0</v>
      </c>
      <c r="CU21" s="90">
        <f t="shared" si="36"/>
        <v>0</v>
      </c>
      <c r="CV21" s="90">
        <f t="shared" si="37"/>
        <v>0</v>
      </c>
      <c r="CW21" s="90">
        <f t="shared" si="38"/>
        <v>0</v>
      </c>
      <c r="CX21" s="90">
        <f t="shared" si="39"/>
        <v>0</v>
      </c>
      <c r="CY21" s="90">
        <f t="shared" si="40"/>
        <v>0</v>
      </c>
      <c r="CZ21" s="90">
        <f t="shared" si="41"/>
        <v>0</v>
      </c>
      <c r="DA21" s="90">
        <f t="shared" si="42"/>
        <v>0</v>
      </c>
      <c r="DB21" s="90">
        <f t="shared" si="43"/>
        <v>0</v>
      </c>
      <c r="DC21" s="90">
        <f t="shared" si="44"/>
        <v>0</v>
      </c>
      <c r="DD21" s="90">
        <f t="shared" si="45"/>
        <v>0</v>
      </c>
      <c r="DE21" s="90">
        <f t="shared" si="46"/>
        <v>0</v>
      </c>
      <c r="DF21" s="90">
        <f t="shared" si="47"/>
        <v>0</v>
      </c>
      <c r="DG21" s="90">
        <f t="shared" si="48"/>
        <v>0</v>
      </c>
      <c r="DH21" s="90">
        <f t="shared" si="49"/>
        <v>0</v>
      </c>
    </row>
    <row r="22" spans="1:112">
      <c r="A22" s="34"/>
      <c r="B22" s="35"/>
      <c r="I22" s="2" t="s">
        <v>128</v>
      </c>
      <c r="R22" s="2" t="s">
        <v>129</v>
      </c>
      <c r="BP22" s="84"/>
      <c r="BQ22" s="85"/>
      <c r="BR22" s="86"/>
      <c r="BS22" s="86"/>
      <c r="BT22" s="86"/>
      <c r="BU22" s="86"/>
      <c r="BV22" s="86"/>
      <c r="BW22" s="86"/>
      <c r="BX22" s="93"/>
      <c r="BY22" s="93"/>
      <c r="BZ22" s="94"/>
      <c r="CA22" s="90"/>
      <c r="CB22" s="90"/>
      <c r="CC22" s="90"/>
      <c r="CD22" s="90"/>
      <c r="CE22" s="90"/>
      <c r="CF22" s="90"/>
      <c r="CG22" s="90"/>
      <c r="CH22" s="90"/>
      <c r="CI22" s="90"/>
      <c r="CJ22" s="90"/>
      <c r="CK22" s="90"/>
      <c r="CL22" s="90"/>
      <c r="CM22" s="90"/>
      <c r="CN22" s="90"/>
      <c r="CO22" s="90"/>
      <c r="CP22" s="90"/>
      <c r="CQ22" s="90"/>
      <c r="CR22" s="90"/>
      <c r="CS22" s="90"/>
      <c r="CT22" s="90"/>
      <c r="CU22" s="90"/>
      <c r="CV22" s="90"/>
      <c r="CW22" s="90"/>
      <c r="CX22" s="90"/>
      <c r="CY22" s="90"/>
      <c r="CZ22" s="90"/>
      <c r="DA22" s="90"/>
      <c r="DB22" s="90"/>
      <c r="DC22" s="90"/>
      <c r="DD22" s="90"/>
      <c r="DE22" s="90"/>
      <c r="DF22" s="90"/>
      <c r="DG22" s="90"/>
      <c r="DH22" s="90"/>
    </row>
    <row r="23" spans="1:112">
      <c r="A23" s="36"/>
      <c r="B23" s="37"/>
      <c r="BP23" s="84"/>
      <c r="BQ23" s="85"/>
      <c r="BR23" s="86"/>
      <c r="BS23" s="86"/>
      <c r="BT23" s="86"/>
      <c r="BU23" s="86"/>
      <c r="BV23" s="86"/>
      <c r="BW23" s="86"/>
      <c r="BX23" s="93"/>
      <c r="BY23" s="93"/>
      <c r="BZ23" s="94"/>
      <c r="CA23" s="90"/>
      <c r="CB23" s="90"/>
      <c r="CC23" s="90"/>
      <c r="CD23" s="90"/>
      <c r="CE23" s="90"/>
      <c r="CF23" s="90"/>
      <c r="CG23" s="90"/>
      <c r="CH23" s="90"/>
      <c r="CI23" s="90"/>
      <c r="CJ23" s="90"/>
      <c r="CK23" s="90"/>
      <c r="CL23" s="90"/>
      <c r="CM23" s="90"/>
      <c r="CN23" s="90"/>
      <c r="CO23" s="90"/>
      <c r="CP23" s="90"/>
      <c r="CQ23" s="90"/>
      <c r="CR23" s="90"/>
      <c r="CS23" s="90"/>
      <c r="CT23" s="90"/>
      <c r="CU23" s="90"/>
      <c r="CV23" s="90"/>
      <c r="CW23" s="90"/>
      <c r="CX23" s="90"/>
      <c r="CY23" s="90"/>
      <c r="CZ23" s="90"/>
      <c r="DA23" s="90"/>
      <c r="DB23" s="90"/>
      <c r="DC23" s="90"/>
      <c r="DD23" s="90"/>
      <c r="DE23" s="90"/>
      <c r="DF23" s="90"/>
      <c r="DG23" s="90"/>
      <c r="DH23" s="90"/>
    </row>
    <row r="24" s="1" customFormat="1" ht="12" spans="1:112">
      <c r="A24" s="38" t="s">
        <v>9</v>
      </c>
      <c r="B24" s="39" t="s">
        <v>130</v>
      </c>
      <c r="C24" s="1" t="s">
        <v>131</v>
      </c>
      <c r="BP24" s="87"/>
      <c r="BQ24" s="88"/>
      <c r="BR24" s="89"/>
      <c r="BS24" s="89"/>
      <c r="BT24" s="89"/>
      <c r="BU24" s="89"/>
      <c r="BV24" s="89"/>
      <c r="BW24" s="89"/>
      <c r="BX24" s="95"/>
      <c r="BY24" s="95"/>
      <c r="BZ24" s="94"/>
      <c r="CA24" s="96"/>
      <c r="CB24" s="96"/>
      <c r="CC24" s="96"/>
      <c r="CD24" s="96"/>
      <c r="CE24" s="96"/>
      <c r="CF24" s="96"/>
      <c r="CG24" s="96"/>
      <c r="CH24" s="96"/>
      <c r="CI24" s="96"/>
      <c r="CJ24" s="96"/>
      <c r="CK24" s="96"/>
      <c r="CL24" s="96"/>
      <c r="CM24" s="96"/>
      <c r="CN24" s="96"/>
      <c r="CO24" s="96"/>
      <c r="CP24" s="96"/>
      <c r="CQ24" s="96"/>
      <c r="CR24" s="96"/>
      <c r="CS24" s="96"/>
      <c r="CT24" s="96"/>
      <c r="CU24" s="96"/>
      <c r="CV24" s="96"/>
      <c r="CW24" s="96"/>
      <c r="CX24" s="96"/>
      <c r="CY24" s="96"/>
      <c r="CZ24" s="96"/>
      <c r="DA24" s="96"/>
      <c r="DB24" s="96"/>
      <c r="DC24" s="96"/>
      <c r="DD24" s="96"/>
      <c r="DE24" s="96"/>
      <c r="DF24" s="96"/>
      <c r="DG24" s="96"/>
      <c r="DH24" s="96"/>
    </row>
    <row r="25" s="1" customFormat="1" ht="12" spans="1:112">
      <c r="A25" s="33"/>
      <c r="B25" s="33" t="str">
        <f>IF(LEFT(RIGHT(C25,6),2)="高级",RIGHT(C25,6),IF(LEFT(RIGHT(C25,4),2)="技术","技工学校",RIGHT(C25,4)))</f>
        <v>**学校</v>
      </c>
      <c r="C25" s="40" t="s">
        <v>132</v>
      </c>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67"/>
      <c r="AH25" s="67"/>
      <c r="AI25" s="67"/>
      <c r="AJ25" s="67"/>
      <c r="AK25" s="67"/>
      <c r="AL25" s="67"/>
      <c r="AM25" s="67"/>
      <c r="AN25" s="67"/>
      <c r="AO25" s="67"/>
      <c r="AP25" s="67"/>
      <c r="AQ25" s="67"/>
      <c r="AR25" s="67"/>
      <c r="AS25" s="67"/>
      <c r="AT25" s="67"/>
      <c r="AU25" s="67"/>
      <c r="AV25" s="67"/>
      <c r="AW25" s="67"/>
      <c r="AX25" s="67"/>
      <c r="AY25" s="67"/>
      <c r="AZ25" s="67"/>
      <c r="BA25" s="67"/>
      <c r="BB25" s="67"/>
      <c r="BC25" s="67"/>
      <c r="BD25" s="67"/>
      <c r="BE25" s="67"/>
      <c r="BF25" s="67"/>
      <c r="BG25" s="67"/>
      <c r="BH25" s="67"/>
      <c r="BI25" s="67"/>
      <c r="BJ25" s="67"/>
      <c r="BK25" s="67"/>
      <c r="BL25" s="67"/>
      <c r="BM25" s="67"/>
      <c r="BN25" s="67"/>
      <c r="BO25" s="67"/>
      <c r="BP25" s="87" t="e">
        <f t="shared" si="5"/>
        <v>#DIV/0!</v>
      </c>
      <c r="BQ25" s="88" t="e">
        <f t="shared" si="6"/>
        <v>#DIV/0!</v>
      </c>
      <c r="BR25" s="89" t="e">
        <f t="shared" si="7"/>
        <v>#DIV/0!</v>
      </c>
      <c r="BS25" s="89" t="e">
        <f t="shared" si="8"/>
        <v>#DIV/0!</v>
      </c>
      <c r="BT25" s="89" t="e">
        <f t="shared" si="9"/>
        <v>#DIV/0!</v>
      </c>
      <c r="BU25" s="89" t="e">
        <f t="shared" si="10"/>
        <v>#DIV/0!</v>
      </c>
      <c r="BV25" s="89" t="e">
        <f t="shared" si="11"/>
        <v>#DIV/0!</v>
      </c>
      <c r="BW25" s="89" t="e">
        <f t="shared" si="12"/>
        <v>#DIV/0!</v>
      </c>
      <c r="BX25" s="95" t="e">
        <f t="shared" si="13"/>
        <v>#DIV/0!</v>
      </c>
      <c r="BY25" s="95" t="e">
        <f t="shared" si="14"/>
        <v>#DIV/0!</v>
      </c>
      <c r="BZ25" s="94">
        <f t="shared" ref="BZ22:BZ38" si="66">SUM(CA25:DH25)</f>
        <v>0</v>
      </c>
      <c r="CA25" s="96">
        <f t="shared" si="16"/>
        <v>0</v>
      </c>
      <c r="CB25" s="96">
        <f t="shared" si="17"/>
        <v>0</v>
      </c>
      <c r="CC25" s="96">
        <f t="shared" si="18"/>
        <v>0</v>
      </c>
      <c r="CD25" s="96">
        <f t="shared" si="19"/>
        <v>0</v>
      </c>
      <c r="CE25" s="96">
        <f t="shared" si="20"/>
        <v>0</v>
      </c>
      <c r="CF25" s="96">
        <f t="shared" si="21"/>
        <v>0</v>
      </c>
      <c r="CG25" s="96">
        <f t="shared" si="22"/>
        <v>0</v>
      </c>
      <c r="CH25" s="96">
        <f t="shared" si="23"/>
        <v>0</v>
      </c>
      <c r="CI25" s="96">
        <f t="shared" si="24"/>
        <v>0</v>
      </c>
      <c r="CJ25" s="96">
        <f t="shared" si="25"/>
        <v>0</v>
      </c>
      <c r="CK25" s="96">
        <f t="shared" si="26"/>
        <v>0</v>
      </c>
      <c r="CL25" s="96">
        <f t="shared" si="27"/>
        <v>0</v>
      </c>
      <c r="CM25" s="96">
        <f t="shared" si="28"/>
        <v>0</v>
      </c>
      <c r="CN25" s="96">
        <f t="shared" si="29"/>
        <v>0</v>
      </c>
      <c r="CO25" s="96">
        <f t="shared" si="30"/>
        <v>0</v>
      </c>
      <c r="CP25" s="96">
        <f t="shared" si="31"/>
        <v>0</v>
      </c>
      <c r="CQ25" s="96">
        <f t="shared" si="32"/>
        <v>0</v>
      </c>
      <c r="CR25" s="96">
        <f t="shared" si="33"/>
        <v>0</v>
      </c>
      <c r="CS25" s="96">
        <f t="shared" si="34"/>
        <v>0</v>
      </c>
      <c r="CT25" s="96">
        <f t="shared" si="35"/>
        <v>0</v>
      </c>
      <c r="CU25" s="96">
        <f t="shared" si="36"/>
        <v>0</v>
      </c>
      <c r="CV25" s="96">
        <f t="shared" si="37"/>
        <v>0</v>
      </c>
      <c r="CW25" s="96">
        <f t="shared" si="38"/>
        <v>0</v>
      </c>
      <c r="CX25" s="96">
        <f t="shared" si="39"/>
        <v>0</v>
      </c>
      <c r="CY25" s="96">
        <f t="shared" si="40"/>
        <v>0</v>
      </c>
      <c r="CZ25" s="96">
        <f t="shared" si="41"/>
        <v>0</v>
      </c>
      <c r="DA25" s="96">
        <f t="shared" si="42"/>
        <v>0</v>
      </c>
      <c r="DB25" s="96">
        <f t="shared" si="43"/>
        <v>0</v>
      </c>
      <c r="DC25" s="96">
        <f t="shared" si="44"/>
        <v>0</v>
      </c>
      <c r="DD25" s="96">
        <f t="shared" si="45"/>
        <v>0</v>
      </c>
      <c r="DE25" s="96">
        <f t="shared" si="46"/>
        <v>0</v>
      </c>
      <c r="DF25" s="96">
        <f t="shared" si="47"/>
        <v>0</v>
      </c>
      <c r="DG25" s="96">
        <f t="shared" si="48"/>
        <v>0</v>
      </c>
      <c r="DH25" s="96">
        <f t="shared" si="49"/>
        <v>0</v>
      </c>
    </row>
    <row r="26" s="1" customFormat="1" ht="12" spans="1:112">
      <c r="A26" s="33"/>
      <c r="B26" s="33" t="str">
        <f t="shared" ref="B26:B38" si="67">IF(LEFT(RIGHT(C26,6),2)="高级",RIGHT(C26,6),IF(LEFT(RIGHT(C26,4),2)="技术","技工学校",RIGHT(C26,4)))</f>
        <v>**学校</v>
      </c>
      <c r="C26" s="40" t="s">
        <v>132</v>
      </c>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67"/>
      <c r="AH26" s="67"/>
      <c r="AI26" s="67"/>
      <c r="AJ26" s="67"/>
      <c r="AK26" s="67"/>
      <c r="AL26" s="67"/>
      <c r="AM26" s="67"/>
      <c r="AN26" s="67"/>
      <c r="AO26" s="67"/>
      <c r="AP26" s="67"/>
      <c r="AQ26" s="67"/>
      <c r="AR26" s="67"/>
      <c r="AS26" s="67"/>
      <c r="AT26" s="67"/>
      <c r="AU26" s="67"/>
      <c r="AV26" s="67"/>
      <c r="AW26" s="67"/>
      <c r="AX26" s="67"/>
      <c r="AY26" s="67"/>
      <c r="AZ26" s="67"/>
      <c r="BA26" s="67"/>
      <c r="BB26" s="67"/>
      <c r="BC26" s="67"/>
      <c r="BD26" s="67"/>
      <c r="BE26" s="67"/>
      <c r="BF26" s="67"/>
      <c r="BG26" s="67"/>
      <c r="BH26" s="67"/>
      <c r="BI26" s="67"/>
      <c r="BJ26" s="67"/>
      <c r="BK26" s="67"/>
      <c r="BL26" s="67"/>
      <c r="BM26" s="67"/>
      <c r="BN26" s="67"/>
      <c r="BO26" s="67"/>
      <c r="BP26" s="87" t="e">
        <f t="shared" si="5"/>
        <v>#DIV/0!</v>
      </c>
      <c r="BQ26" s="88" t="e">
        <f t="shared" si="6"/>
        <v>#DIV/0!</v>
      </c>
      <c r="BR26" s="89" t="e">
        <f t="shared" si="7"/>
        <v>#DIV/0!</v>
      </c>
      <c r="BS26" s="89" t="e">
        <f t="shared" si="8"/>
        <v>#DIV/0!</v>
      </c>
      <c r="BT26" s="89" t="e">
        <f t="shared" si="9"/>
        <v>#DIV/0!</v>
      </c>
      <c r="BU26" s="89" t="e">
        <f t="shared" si="10"/>
        <v>#DIV/0!</v>
      </c>
      <c r="BV26" s="89" t="e">
        <f t="shared" si="11"/>
        <v>#DIV/0!</v>
      </c>
      <c r="BW26" s="89" t="e">
        <f t="shared" si="12"/>
        <v>#DIV/0!</v>
      </c>
      <c r="BX26" s="95" t="e">
        <f t="shared" si="13"/>
        <v>#DIV/0!</v>
      </c>
      <c r="BY26" s="95" t="e">
        <f t="shared" si="14"/>
        <v>#DIV/0!</v>
      </c>
      <c r="BZ26" s="94">
        <f t="shared" si="66"/>
        <v>0</v>
      </c>
      <c r="CA26" s="96">
        <f t="shared" si="16"/>
        <v>0</v>
      </c>
      <c r="CB26" s="96">
        <f t="shared" si="17"/>
        <v>0</v>
      </c>
      <c r="CC26" s="96">
        <f t="shared" si="18"/>
        <v>0</v>
      </c>
      <c r="CD26" s="96">
        <f t="shared" si="19"/>
        <v>0</v>
      </c>
      <c r="CE26" s="96">
        <f t="shared" si="20"/>
        <v>0</v>
      </c>
      <c r="CF26" s="96">
        <f t="shared" si="21"/>
        <v>0</v>
      </c>
      <c r="CG26" s="96">
        <f t="shared" si="22"/>
        <v>0</v>
      </c>
      <c r="CH26" s="96">
        <f t="shared" si="23"/>
        <v>0</v>
      </c>
      <c r="CI26" s="96">
        <f t="shared" si="24"/>
        <v>0</v>
      </c>
      <c r="CJ26" s="96">
        <f t="shared" si="25"/>
        <v>0</v>
      </c>
      <c r="CK26" s="96">
        <f t="shared" si="26"/>
        <v>0</v>
      </c>
      <c r="CL26" s="96">
        <f t="shared" si="27"/>
        <v>0</v>
      </c>
      <c r="CM26" s="96">
        <f t="shared" si="28"/>
        <v>0</v>
      </c>
      <c r="CN26" s="96">
        <f t="shared" si="29"/>
        <v>0</v>
      </c>
      <c r="CO26" s="96">
        <f t="shared" si="30"/>
        <v>0</v>
      </c>
      <c r="CP26" s="96">
        <f t="shared" si="31"/>
        <v>0</v>
      </c>
      <c r="CQ26" s="96">
        <f t="shared" si="32"/>
        <v>0</v>
      </c>
      <c r="CR26" s="96">
        <f t="shared" si="33"/>
        <v>0</v>
      </c>
      <c r="CS26" s="96">
        <f t="shared" si="34"/>
        <v>0</v>
      </c>
      <c r="CT26" s="96">
        <f t="shared" si="35"/>
        <v>0</v>
      </c>
      <c r="CU26" s="96">
        <f t="shared" si="36"/>
        <v>0</v>
      </c>
      <c r="CV26" s="96">
        <f t="shared" si="37"/>
        <v>0</v>
      </c>
      <c r="CW26" s="96">
        <f t="shared" si="38"/>
        <v>0</v>
      </c>
      <c r="CX26" s="96">
        <f t="shared" si="39"/>
        <v>0</v>
      </c>
      <c r="CY26" s="96">
        <f t="shared" si="40"/>
        <v>0</v>
      </c>
      <c r="CZ26" s="96">
        <f t="shared" si="41"/>
        <v>0</v>
      </c>
      <c r="DA26" s="96">
        <f t="shared" si="42"/>
        <v>0</v>
      </c>
      <c r="DB26" s="96">
        <f t="shared" si="43"/>
        <v>0</v>
      </c>
      <c r="DC26" s="96">
        <f t="shared" si="44"/>
        <v>0</v>
      </c>
      <c r="DD26" s="96">
        <f t="shared" si="45"/>
        <v>0</v>
      </c>
      <c r="DE26" s="96">
        <f t="shared" si="46"/>
        <v>0</v>
      </c>
      <c r="DF26" s="96">
        <f t="shared" si="47"/>
        <v>0</v>
      </c>
      <c r="DG26" s="96">
        <f t="shared" si="48"/>
        <v>0</v>
      </c>
      <c r="DH26" s="96">
        <f t="shared" si="49"/>
        <v>0</v>
      </c>
    </row>
    <row r="27" s="1" customFormat="1" ht="12" spans="1:112">
      <c r="A27" s="33"/>
      <c r="B27" s="33" t="str">
        <f t="shared" si="67"/>
        <v>**学校</v>
      </c>
      <c r="C27" s="40" t="s">
        <v>132</v>
      </c>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67"/>
      <c r="AH27" s="67"/>
      <c r="AI27" s="67"/>
      <c r="AJ27" s="67"/>
      <c r="AK27" s="67"/>
      <c r="AL27" s="67"/>
      <c r="AM27" s="67"/>
      <c r="AN27" s="67"/>
      <c r="AO27" s="67"/>
      <c r="AP27" s="67"/>
      <c r="AQ27" s="67"/>
      <c r="AR27" s="67"/>
      <c r="AS27" s="67"/>
      <c r="AT27" s="67"/>
      <c r="AU27" s="67"/>
      <c r="AV27" s="67"/>
      <c r="AW27" s="67"/>
      <c r="AX27" s="67"/>
      <c r="AY27" s="67"/>
      <c r="AZ27" s="67"/>
      <c r="BA27" s="67"/>
      <c r="BB27" s="67"/>
      <c r="BC27" s="67"/>
      <c r="BD27" s="67"/>
      <c r="BE27" s="67"/>
      <c r="BF27" s="67"/>
      <c r="BG27" s="67"/>
      <c r="BH27" s="67"/>
      <c r="BI27" s="67"/>
      <c r="BJ27" s="67"/>
      <c r="BK27" s="67"/>
      <c r="BL27" s="67"/>
      <c r="BM27" s="67"/>
      <c r="BN27" s="67"/>
      <c r="BO27" s="67"/>
      <c r="BP27" s="87" t="e">
        <f t="shared" si="5"/>
        <v>#DIV/0!</v>
      </c>
      <c r="BQ27" s="88" t="e">
        <f t="shared" si="6"/>
        <v>#DIV/0!</v>
      </c>
      <c r="BR27" s="89" t="e">
        <f t="shared" si="7"/>
        <v>#DIV/0!</v>
      </c>
      <c r="BS27" s="89" t="e">
        <f t="shared" si="8"/>
        <v>#DIV/0!</v>
      </c>
      <c r="BT27" s="89" t="e">
        <f t="shared" si="9"/>
        <v>#DIV/0!</v>
      </c>
      <c r="BU27" s="89" t="e">
        <f t="shared" si="10"/>
        <v>#DIV/0!</v>
      </c>
      <c r="BV27" s="89" t="e">
        <f t="shared" si="11"/>
        <v>#DIV/0!</v>
      </c>
      <c r="BW27" s="89" t="e">
        <f t="shared" si="12"/>
        <v>#DIV/0!</v>
      </c>
      <c r="BX27" s="95" t="e">
        <f t="shared" si="13"/>
        <v>#DIV/0!</v>
      </c>
      <c r="BY27" s="95" t="e">
        <f t="shared" si="14"/>
        <v>#DIV/0!</v>
      </c>
      <c r="BZ27" s="94">
        <f t="shared" si="66"/>
        <v>0</v>
      </c>
      <c r="CA27" s="96">
        <f t="shared" si="16"/>
        <v>0</v>
      </c>
      <c r="CB27" s="96">
        <f t="shared" si="17"/>
        <v>0</v>
      </c>
      <c r="CC27" s="96">
        <f t="shared" si="18"/>
        <v>0</v>
      </c>
      <c r="CD27" s="96">
        <f t="shared" si="19"/>
        <v>0</v>
      </c>
      <c r="CE27" s="96">
        <f t="shared" si="20"/>
        <v>0</v>
      </c>
      <c r="CF27" s="96">
        <f t="shared" si="21"/>
        <v>0</v>
      </c>
      <c r="CG27" s="96">
        <f t="shared" si="22"/>
        <v>0</v>
      </c>
      <c r="CH27" s="96">
        <f t="shared" si="23"/>
        <v>0</v>
      </c>
      <c r="CI27" s="96">
        <f t="shared" si="24"/>
        <v>0</v>
      </c>
      <c r="CJ27" s="96">
        <f t="shared" si="25"/>
        <v>0</v>
      </c>
      <c r="CK27" s="96">
        <f t="shared" si="26"/>
        <v>0</v>
      </c>
      <c r="CL27" s="96">
        <f t="shared" si="27"/>
        <v>0</v>
      </c>
      <c r="CM27" s="96">
        <f t="shared" si="28"/>
        <v>0</v>
      </c>
      <c r="CN27" s="96">
        <f t="shared" si="29"/>
        <v>0</v>
      </c>
      <c r="CO27" s="96">
        <f t="shared" si="30"/>
        <v>0</v>
      </c>
      <c r="CP27" s="96">
        <f t="shared" si="31"/>
        <v>0</v>
      </c>
      <c r="CQ27" s="96">
        <f t="shared" si="32"/>
        <v>0</v>
      </c>
      <c r="CR27" s="96">
        <f t="shared" si="33"/>
        <v>0</v>
      </c>
      <c r="CS27" s="96">
        <f t="shared" si="34"/>
        <v>0</v>
      </c>
      <c r="CT27" s="96">
        <f t="shared" si="35"/>
        <v>0</v>
      </c>
      <c r="CU27" s="96">
        <f t="shared" si="36"/>
        <v>0</v>
      </c>
      <c r="CV27" s="96">
        <f t="shared" si="37"/>
        <v>0</v>
      </c>
      <c r="CW27" s="96">
        <f t="shared" si="38"/>
        <v>0</v>
      </c>
      <c r="CX27" s="96">
        <f t="shared" si="39"/>
        <v>0</v>
      </c>
      <c r="CY27" s="96">
        <f t="shared" si="40"/>
        <v>0</v>
      </c>
      <c r="CZ27" s="96">
        <f t="shared" si="41"/>
        <v>0</v>
      </c>
      <c r="DA27" s="96">
        <f t="shared" si="42"/>
        <v>0</v>
      </c>
      <c r="DB27" s="96">
        <f t="shared" si="43"/>
        <v>0</v>
      </c>
      <c r="DC27" s="96">
        <f t="shared" si="44"/>
        <v>0</v>
      </c>
      <c r="DD27" s="96">
        <f t="shared" si="45"/>
        <v>0</v>
      </c>
      <c r="DE27" s="96">
        <f t="shared" si="46"/>
        <v>0</v>
      </c>
      <c r="DF27" s="96">
        <f t="shared" si="47"/>
        <v>0</v>
      </c>
      <c r="DG27" s="96">
        <f t="shared" si="48"/>
        <v>0</v>
      </c>
      <c r="DH27" s="96">
        <f t="shared" si="49"/>
        <v>0</v>
      </c>
    </row>
    <row r="28" s="1" customFormat="1" ht="12" spans="1:112">
      <c r="A28" s="33"/>
      <c r="B28" s="33" t="str">
        <f t="shared" si="67"/>
        <v>**学校</v>
      </c>
      <c r="C28" s="40" t="s">
        <v>132</v>
      </c>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67"/>
      <c r="AH28" s="67"/>
      <c r="AI28" s="67"/>
      <c r="AJ28" s="67"/>
      <c r="AK28" s="67"/>
      <c r="AL28" s="67"/>
      <c r="AM28" s="67"/>
      <c r="AN28" s="67"/>
      <c r="AO28" s="67"/>
      <c r="AP28" s="67"/>
      <c r="AQ28" s="67"/>
      <c r="AR28" s="67"/>
      <c r="AS28" s="67"/>
      <c r="AT28" s="67"/>
      <c r="AU28" s="67"/>
      <c r="AV28" s="67"/>
      <c r="AW28" s="67"/>
      <c r="AX28" s="67"/>
      <c r="AY28" s="67"/>
      <c r="AZ28" s="67"/>
      <c r="BA28" s="67"/>
      <c r="BB28" s="67"/>
      <c r="BC28" s="67"/>
      <c r="BD28" s="67"/>
      <c r="BE28" s="67"/>
      <c r="BF28" s="67"/>
      <c r="BG28" s="67"/>
      <c r="BH28" s="67"/>
      <c r="BI28" s="67"/>
      <c r="BJ28" s="67"/>
      <c r="BK28" s="67"/>
      <c r="BL28" s="67"/>
      <c r="BM28" s="67"/>
      <c r="BN28" s="67"/>
      <c r="BO28" s="67"/>
      <c r="BP28" s="87" t="e">
        <f t="shared" si="5"/>
        <v>#DIV/0!</v>
      </c>
      <c r="BQ28" s="88" t="e">
        <f t="shared" si="6"/>
        <v>#DIV/0!</v>
      </c>
      <c r="BR28" s="89" t="e">
        <f t="shared" si="7"/>
        <v>#DIV/0!</v>
      </c>
      <c r="BS28" s="89" t="e">
        <f t="shared" si="8"/>
        <v>#DIV/0!</v>
      </c>
      <c r="BT28" s="89" t="e">
        <f t="shared" si="9"/>
        <v>#DIV/0!</v>
      </c>
      <c r="BU28" s="89" t="e">
        <f t="shared" si="10"/>
        <v>#DIV/0!</v>
      </c>
      <c r="BV28" s="89" t="e">
        <f t="shared" si="11"/>
        <v>#DIV/0!</v>
      </c>
      <c r="BW28" s="89" t="e">
        <f t="shared" si="12"/>
        <v>#DIV/0!</v>
      </c>
      <c r="BX28" s="95" t="e">
        <f t="shared" si="13"/>
        <v>#DIV/0!</v>
      </c>
      <c r="BY28" s="95" t="e">
        <f t="shared" si="14"/>
        <v>#DIV/0!</v>
      </c>
      <c r="BZ28" s="94">
        <f t="shared" si="66"/>
        <v>0</v>
      </c>
      <c r="CA28" s="96">
        <f t="shared" si="16"/>
        <v>0</v>
      </c>
      <c r="CB28" s="96">
        <f t="shared" si="17"/>
        <v>0</v>
      </c>
      <c r="CC28" s="96">
        <f t="shared" si="18"/>
        <v>0</v>
      </c>
      <c r="CD28" s="96">
        <f t="shared" si="19"/>
        <v>0</v>
      </c>
      <c r="CE28" s="96">
        <f t="shared" si="20"/>
        <v>0</v>
      </c>
      <c r="CF28" s="96">
        <f t="shared" si="21"/>
        <v>0</v>
      </c>
      <c r="CG28" s="96">
        <f t="shared" si="22"/>
        <v>0</v>
      </c>
      <c r="CH28" s="96">
        <f t="shared" si="23"/>
        <v>0</v>
      </c>
      <c r="CI28" s="96">
        <f t="shared" si="24"/>
        <v>0</v>
      </c>
      <c r="CJ28" s="96">
        <f t="shared" si="25"/>
        <v>0</v>
      </c>
      <c r="CK28" s="96">
        <f t="shared" si="26"/>
        <v>0</v>
      </c>
      <c r="CL28" s="96">
        <f t="shared" si="27"/>
        <v>0</v>
      </c>
      <c r="CM28" s="96">
        <f t="shared" si="28"/>
        <v>0</v>
      </c>
      <c r="CN28" s="96">
        <f t="shared" si="29"/>
        <v>0</v>
      </c>
      <c r="CO28" s="96">
        <f t="shared" si="30"/>
        <v>0</v>
      </c>
      <c r="CP28" s="96">
        <f t="shared" si="31"/>
        <v>0</v>
      </c>
      <c r="CQ28" s="96">
        <f t="shared" si="32"/>
        <v>0</v>
      </c>
      <c r="CR28" s="96">
        <f t="shared" si="33"/>
        <v>0</v>
      </c>
      <c r="CS28" s="96">
        <f t="shared" si="34"/>
        <v>0</v>
      </c>
      <c r="CT28" s="96">
        <f t="shared" si="35"/>
        <v>0</v>
      </c>
      <c r="CU28" s="96">
        <f t="shared" si="36"/>
        <v>0</v>
      </c>
      <c r="CV28" s="96">
        <f t="shared" si="37"/>
        <v>0</v>
      </c>
      <c r="CW28" s="96">
        <f t="shared" si="38"/>
        <v>0</v>
      </c>
      <c r="CX28" s="96">
        <f t="shared" si="39"/>
        <v>0</v>
      </c>
      <c r="CY28" s="96">
        <f t="shared" si="40"/>
        <v>0</v>
      </c>
      <c r="CZ28" s="96">
        <f t="shared" si="41"/>
        <v>0</v>
      </c>
      <c r="DA28" s="96">
        <f t="shared" si="42"/>
        <v>0</v>
      </c>
      <c r="DB28" s="96">
        <f t="shared" si="43"/>
        <v>0</v>
      </c>
      <c r="DC28" s="96">
        <f t="shared" si="44"/>
        <v>0</v>
      </c>
      <c r="DD28" s="96">
        <f t="shared" si="45"/>
        <v>0</v>
      </c>
      <c r="DE28" s="96">
        <f t="shared" si="46"/>
        <v>0</v>
      </c>
      <c r="DF28" s="96">
        <f t="shared" si="47"/>
        <v>0</v>
      </c>
      <c r="DG28" s="96">
        <f t="shared" si="48"/>
        <v>0</v>
      </c>
      <c r="DH28" s="96">
        <f t="shared" si="49"/>
        <v>0</v>
      </c>
    </row>
    <row r="29" s="1" customFormat="1" ht="12" spans="1:112">
      <c r="A29" s="33"/>
      <c r="B29" s="33" t="str">
        <f t="shared" si="67"/>
        <v>**学校</v>
      </c>
      <c r="C29" s="40" t="s">
        <v>132</v>
      </c>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c r="AE29" s="41"/>
      <c r="AF29" s="41"/>
      <c r="AG29" s="67"/>
      <c r="AH29" s="67"/>
      <c r="AI29" s="67"/>
      <c r="AJ29" s="67"/>
      <c r="AK29" s="67"/>
      <c r="AL29" s="67"/>
      <c r="AM29" s="67"/>
      <c r="AN29" s="67"/>
      <c r="AO29" s="67"/>
      <c r="AP29" s="67"/>
      <c r="AQ29" s="67"/>
      <c r="AR29" s="67"/>
      <c r="AS29" s="67"/>
      <c r="AT29" s="67"/>
      <c r="AU29" s="67"/>
      <c r="AV29" s="67"/>
      <c r="AW29" s="67"/>
      <c r="AX29" s="67"/>
      <c r="AY29" s="67"/>
      <c r="AZ29" s="67"/>
      <c r="BA29" s="67"/>
      <c r="BB29" s="67"/>
      <c r="BC29" s="67"/>
      <c r="BD29" s="67"/>
      <c r="BE29" s="67"/>
      <c r="BF29" s="67"/>
      <c r="BG29" s="67"/>
      <c r="BH29" s="67"/>
      <c r="BI29" s="67"/>
      <c r="BJ29" s="67"/>
      <c r="BK29" s="67"/>
      <c r="BL29" s="67"/>
      <c r="BM29" s="67"/>
      <c r="BN29" s="67"/>
      <c r="BO29" s="67"/>
      <c r="BP29" s="87" t="e">
        <f t="shared" si="5"/>
        <v>#DIV/0!</v>
      </c>
      <c r="BQ29" s="88" t="e">
        <f t="shared" si="6"/>
        <v>#DIV/0!</v>
      </c>
      <c r="BR29" s="89" t="e">
        <f t="shared" si="7"/>
        <v>#DIV/0!</v>
      </c>
      <c r="BS29" s="89" t="e">
        <f t="shared" si="8"/>
        <v>#DIV/0!</v>
      </c>
      <c r="BT29" s="89" t="e">
        <f t="shared" si="9"/>
        <v>#DIV/0!</v>
      </c>
      <c r="BU29" s="89" t="e">
        <f t="shared" si="10"/>
        <v>#DIV/0!</v>
      </c>
      <c r="BV29" s="89" t="e">
        <f t="shared" si="11"/>
        <v>#DIV/0!</v>
      </c>
      <c r="BW29" s="89" t="e">
        <f t="shared" si="12"/>
        <v>#DIV/0!</v>
      </c>
      <c r="BX29" s="95" t="e">
        <f t="shared" si="13"/>
        <v>#DIV/0!</v>
      </c>
      <c r="BY29" s="95" t="e">
        <f t="shared" si="14"/>
        <v>#DIV/0!</v>
      </c>
      <c r="BZ29" s="94">
        <f t="shared" si="66"/>
        <v>0</v>
      </c>
      <c r="CA29" s="96">
        <f t="shared" si="16"/>
        <v>0</v>
      </c>
      <c r="CB29" s="96">
        <f t="shared" si="17"/>
        <v>0</v>
      </c>
      <c r="CC29" s="96">
        <f t="shared" si="18"/>
        <v>0</v>
      </c>
      <c r="CD29" s="96">
        <f t="shared" si="19"/>
        <v>0</v>
      </c>
      <c r="CE29" s="96">
        <f t="shared" si="20"/>
        <v>0</v>
      </c>
      <c r="CF29" s="96">
        <f t="shared" si="21"/>
        <v>0</v>
      </c>
      <c r="CG29" s="96">
        <f t="shared" si="22"/>
        <v>0</v>
      </c>
      <c r="CH29" s="96">
        <f t="shared" si="23"/>
        <v>0</v>
      </c>
      <c r="CI29" s="96">
        <f t="shared" si="24"/>
        <v>0</v>
      </c>
      <c r="CJ29" s="96">
        <f t="shared" si="25"/>
        <v>0</v>
      </c>
      <c r="CK29" s="96">
        <f t="shared" si="26"/>
        <v>0</v>
      </c>
      <c r="CL29" s="96">
        <f t="shared" si="27"/>
        <v>0</v>
      </c>
      <c r="CM29" s="96">
        <f t="shared" si="28"/>
        <v>0</v>
      </c>
      <c r="CN29" s="96">
        <f t="shared" si="29"/>
        <v>0</v>
      </c>
      <c r="CO29" s="96">
        <f t="shared" si="30"/>
        <v>0</v>
      </c>
      <c r="CP29" s="96">
        <f t="shared" si="31"/>
        <v>0</v>
      </c>
      <c r="CQ29" s="96">
        <f t="shared" si="32"/>
        <v>0</v>
      </c>
      <c r="CR29" s="96">
        <f t="shared" si="33"/>
        <v>0</v>
      </c>
      <c r="CS29" s="96">
        <f t="shared" si="34"/>
        <v>0</v>
      </c>
      <c r="CT29" s="96">
        <f t="shared" si="35"/>
        <v>0</v>
      </c>
      <c r="CU29" s="96">
        <f t="shared" si="36"/>
        <v>0</v>
      </c>
      <c r="CV29" s="96">
        <f t="shared" si="37"/>
        <v>0</v>
      </c>
      <c r="CW29" s="96">
        <f t="shared" si="38"/>
        <v>0</v>
      </c>
      <c r="CX29" s="96">
        <f t="shared" si="39"/>
        <v>0</v>
      </c>
      <c r="CY29" s="96">
        <f t="shared" si="40"/>
        <v>0</v>
      </c>
      <c r="CZ29" s="96">
        <f t="shared" si="41"/>
        <v>0</v>
      </c>
      <c r="DA29" s="96">
        <f t="shared" si="42"/>
        <v>0</v>
      </c>
      <c r="DB29" s="96">
        <f t="shared" si="43"/>
        <v>0</v>
      </c>
      <c r="DC29" s="96">
        <f t="shared" si="44"/>
        <v>0</v>
      </c>
      <c r="DD29" s="96">
        <f t="shared" si="45"/>
        <v>0</v>
      </c>
      <c r="DE29" s="96">
        <f t="shared" si="46"/>
        <v>0</v>
      </c>
      <c r="DF29" s="96">
        <f t="shared" si="47"/>
        <v>0</v>
      </c>
      <c r="DG29" s="96">
        <f t="shared" si="48"/>
        <v>0</v>
      </c>
      <c r="DH29" s="96">
        <f t="shared" si="49"/>
        <v>0</v>
      </c>
    </row>
    <row r="30" s="1" customFormat="1" ht="12" spans="1:112">
      <c r="A30" s="33"/>
      <c r="B30" s="33" t="str">
        <f t="shared" si="67"/>
        <v>**学校</v>
      </c>
      <c r="C30" s="40" t="s">
        <v>132</v>
      </c>
      <c r="D30" s="41"/>
      <c r="E30" s="41"/>
      <c r="F30" s="41"/>
      <c r="G30" s="40"/>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67"/>
      <c r="AH30" s="67"/>
      <c r="AI30" s="67"/>
      <c r="AJ30" s="67"/>
      <c r="AK30" s="67"/>
      <c r="AL30" s="67"/>
      <c r="AM30" s="67"/>
      <c r="AN30" s="67"/>
      <c r="AO30" s="67"/>
      <c r="AP30" s="67"/>
      <c r="AQ30" s="67"/>
      <c r="AR30" s="67"/>
      <c r="AS30" s="67"/>
      <c r="AT30" s="67"/>
      <c r="AU30" s="67"/>
      <c r="AV30" s="67"/>
      <c r="AW30" s="67"/>
      <c r="AX30" s="67"/>
      <c r="AY30" s="67"/>
      <c r="AZ30" s="67"/>
      <c r="BA30" s="67"/>
      <c r="BB30" s="67"/>
      <c r="BC30" s="67"/>
      <c r="BD30" s="67"/>
      <c r="BE30" s="67"/>
      <c r="BF30" s="67"/>
      <c r="BG30" s="67"/>
      <c r="BH30" s="67"/>
      <c r="BI30" s="67"/>
      <c r="BJ30" s="67"/>
      <c r="BK30" s="67"/>
      <c r="BL30" s="67"/>
      <c r="BM30" s="67"/>
      <c r="BN30" s="67"/>
      <c r="BO30" s="67"/>
      <c r="BP30" s="87" t="e">
        <f t="shared" si="5"/>
        <v>#DIV/0!</v>
      </c>
      <c r="BQ30" s="88" t="e">
        <f t="shared" si="6"/>
        <v>#DIV/0!</v>
      </c>
      <c r="BR30" s="89" t="e">
        <f t="shared" si="7"/>
        <v>#DIV/0!</v>
      </c>
      <c r="BS30" s="89" t="e">
        <f t="shared" si="8"/>
        <v>#DIV/0!</v>
      </c>
      <c r="BT30" s="89" t="e">
        <f t="shared" si="9"/>
        <v>#DIV/0!</v>
      </c>
      <c r="BU30" s="89" t="e">
        <f t="shared" si="10"/>
        <v>#DIV/0!</v>
      </c>
      <c r="BV30" s="89" t="e">
        <f t="shared" si="11"/>
        <v>#DIV/0!</v>
      </c>
      <c r="BW30" s="89" t="e">
        <f t="shared" si="12"/>
        <v>#DIV/0!</v>
      </c>
      <c r="BX30" s="95" t="e">
        <f t="shared" si="13"/>
        <v>#DIV/0!</v>
      </c>
      <c r="BY30" s="95" t="e">
        <f t="shared" si="14"/>
        <v>#DIV/0!</v>
      </c>
      <c r="BZ30" s="94">
        <f t="shared" si="66"/>
        <v>0</v>
      </c>
      <c r="CA30" s="96">
        <f t="shared" si="16"/>
        <v>0</v>
      </c>
      <c r="CB30" s="96">
        <f t="shared" si="17"/>
        <v>0</v>
      </c>
      <c r="CC30" s="96">
        <f t="shared" si="18"/>
        <v>0</v>
      </c>
      <c r="CD30" s="96">
        <f t="shared" si="19"/>
        <v>0</v>
      </c>
      <c r="CE30" s="96">
        <f t="shared" si="20"/>
        <v>0</v>
      </c>
      <c r="CF30" s="96">
        <f t="shared" si="21"/>
        <v>0</v>
      </c>
      <c r="CG30" s="96">
        <f t="shared" si="22"/>
        <v>0</v>
      </c>
      <c r="CH30" s="96">
        <f t="shared" si="23"/>
        <v>0</v>
      </c>
      <c r="CI30" s="96">
        <f t="shared" si="24"/>
        <v>0</v>
      </c>
      <c r="CJ30" s="96">
        <f t="shared" si="25"/>
        <v>0</v>
      </c>
      <c r="CK30" s="96">
        <f t="shared" si="26"/>
        <v>0</v>
      </c>
      <c r="CL30" s="96">
        <f t="shared" si="27"/>
        <v>0</v>
      </c>
      <c r="CM30" s="96">
        <f t="shared" si="28"/>
        <v>0</v>
      </c>
      <c r="CN30" s="96">
        <f t="shared" si="29"/>
        <v>0</v>
      </c>
      <c r="CO30" s="96">
        <f t="shared" si="30"/>
        <v>0</v>
      </c>
      <c r="CP30" s="96">
        <f t="shared" si="31"/>
        <v>0</v>
      </c>
      <c r="CQ30" s="96">
        <f t="shared" si="32"/>
        <v>0</v>
      </c>
      <c r="CR30" s="96">
        <f t="shared" si="33"/>
        <v>0</v>
      </c>
      <c r="CS30" s="96">
        <f t="shared" si="34"/>
        <v>0</v>
      </c>
      <c r="CT30" s="96">
        <f t="shared" si="35"/>
        <v>0</v>
      </c>
      <c r="CU30" s="96">
        <f t="shared" si="36"/>
        <v>0</v>
      </c>
      <c r="CV30" s="96">
        <f t="shared" si="37"/>
        <v>0</v>
      </c>
      <c r="CW30" s="96">
        <f t="shared" si="38"/>
        <v>0</v>
      </c>
      <c r="CX30" s="96">
        <f t="shared" si="39"/>
        <v>0</v>
      </c>
      <c r="CY30" s="96">
        <f t="shared" si="40"/>
        <v>0</v>
      </c>
      <c r="CZ30" s="96">
        <f t="shared" si="41"/>
        <v>0</v>
      </c>
      <c r="DA30" s="96">
        <f t="shared" si="42"/>
        <v>0</v>
      </c>
      <c r="DB30" s="96">
        <f t="shared" si="43"/>
        <v>0</v>
      </c>
      <c r="DC30" s="96">
        <f t="shared" si="44"/>
        <v>0</v>
      </c>
      <c r="DD30" s="96">
        <f t="shared" si="45"/>
        <v>0</v>
      </c>
      <c r="DE30" s="96">
        <f t="shared" si="46"/>
        <v>0</v>
      </c>
      <c r="DF30" s="96">
        <f t="shared" si="47"/>
        <v>0</v>
      </c>
      <c r="DG30" s="96">
        <f t="shared" si="48"/>
        <v>0</v>
      </c>
      <c r="DH30" s="96">
        <f t="shared" si="49"/>
        <v>0</v>
      </c>
    </row>
    <row r="31" s="1" customFormat="1" ht="12" spans="1:112">
      <c r="A31" s="33"/>
      <c r="B31" s="33" t="str">
        <f t="shared" si="67"/>
        <v>**学校</v>
      </c>
      <c r="C31" s="40" t="s">
        <v>132</v>
      </c>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67"/>
      <c r="AH31" s="67"/>
      <c r="AI31" s="67"/>
      <c r="AJ31" s="67"/>
      <c r="AK31" s="67"/>
      <c r="AL31" s="67"/>
      <c r="AM31" s="67"/>
      <c r="AN31" s="67"/>
      <c r="AO31" s="67"/>
      <c r="AP31" s="67"/>
      <c r="AQ31" s="67"/>
      <c r="AR31" s="67"/>
      <c r="AS31" s="67"/>
      <c r="AT31" s="67"/>
      <c r="AU31" s="67"/>
      <c r="AV31" s="67"/>
      <c r="AW31" s="67"/>
      <c r="AX31" s="67"/>
      <c r="AY31" s="67"/>
      <c r="AZ31" s="67"/>
      <c r="BA31" s="67"/>
      <c r="BB31" s="67"/>
      <c r="BC31" s="67"/>
      <c r="BD31" s="67"/>
      <c r="BE31" s="67"/>
      <c r="BF31" s="67"/>
      <c r="BG31" s="67"/>
      <c r="BH31" s="67"/>
      <c r="BI31" s="67"/>
      <c r="BJ31" s="67"/>
      <c r="BK31" s="67"/>
      <c r="BL31" s="67"/>
      <c r="BM31" s="67"/>
      <c r="BN31" s="67"/>
      <c r="BO31" s="67"/>
      <c r="BP31" s="87" t="e">
        <f t="shared" si="5"/>
        <v>#DIV/0!</v>
      </c>
      <c r="BQ31" s="88" t="e">
        <f t="shared" si="6"/>
        <v>#DIV/0!</v>
      </c>
      <c r="BR31" s="89" t="e">
        <f t="shared" si="7"/>
        <v>#DIV/0!</v>
      </c>
      <c r="BS31" s="89" t="e">
        <f t="shared" si="8"/>
        <v>#DIV/0!</v>
      </c>
      <c r="BT31" s="89" t="e">
        <f t="shared" si="9"/>
        <v>#DIV/0!</v>
      </c>
      <c r="BU31" s="89" t="e">
        <f t="shared" si="10"/>
        <v>#DIV/0!</v>
      </c>
      <c r="BV31" s="89" t="e">
        <f t="shared" si="11"/>
        <v>#DIV/0!</v>
      </c>
      <c r="BW31" s="89" t="e">
        <f t="shared" si="12"/>
        <v>#DIV/0!</v>
      </c>
      <c r="BX31" s="95" t="e">
        <f t="shared" si="13"/>
        <v>#DIV/0!</v>
      </c>
      <c r="BY31" s="95" t="e">
        <f t="shared" si="14"/>
        <v>#DIV/0!</v>
      </c>
      <c r="BZ31" s="94">
        <f t="shared" si="66"/>
        <v>0</v>
      </c>
      <c r="CA31" s="96">
        <f t="shared" si="16"/>
        <v>0</v>
      </c>
      <c r="CB31" s="96">
        <f t="shared" si="17"/>
        <v>0</v>
      </c>
      <c r="CC31" s="96">
        <f t="shared" si="18"/>
        <v>0</v>
      </c>
      <c r="CD31" s="96">
        <f t="shared" si="19"/>
        <v>0</v>
      </c>
      <c r="CE31" s="96">
        <f t="shared" si="20"/>
        <v>0</v>
      </c>
      <c r="CF31" s="96">
        <f t="shared" si="21"/>
        <v>0</v>
      </c>
      <c r="CG31" s="96">
        <f t="shared" si="22"/>
        <v>0</v>
      </c>
      <c r="CH31" s="96">
        <f t="shared" si="23"/>
        <v>0</v>
      </c>
      <c r="CI31" s="96">
        <f t="shared" si="24"/>
        <v>0</v>
      </c>
      <c r="CJ31" s="96">
        <f t="shared" si="25"/>
        <v>0</v>
      </c>
      <c r="CK31" s="96">
        <f t="shared" si="26"/>
        <v>0</v>
      </c>
      <c r="CL31" s="96">
        <f t="shared" si="27"/>
        <v>0</v>
      </c>
      <c r="CM31" s="96">
        <f t="shared" si="28"/>
        <v>0</v>
      </c>
      <c r="CN31" s="96">
        <f t="shared" si="29"/>
        <v>0</v>
      </c>
      <c r="CO31" s="96">
        <f t="shared" si="30"/>
        <v>0</v>
      </c>
      <c r="CP31" s="96">
        <f t="shared" si="31"/>
        <v>0</v>
      </c>
      <c r="CQ31" s="96">
        <f t="shared" si="32"/>
        <v>0</v>
      </c>
      <c r="CR31" s="96">
        <f t="shared" si="33"/>
        <v>0</v>
      </c>
      <c r="CS31" s="96">
        <f t="shared" si="34"/>
        <v>0</v>
      </c>
      <c r="CT31" s="96">
        <f t="shared" si="35"/>
        <v>0</v>
      </c>
      <c r="CU31" s="96">
        <f t="shared" si="36"/>
        <v>0</v>
      </c>
      <c r="CV31" s="96">
        <f t="shared" si="37"/>
        <v>0</v>
      </c>
      <c r="CW31" s="96">
        <f t="shared" si="38"/>
        <v>0</v>
      </c>
      <c r="CX31" s="96">
        <f t="shared" si="39"/>
        <v>0</v>
      </c>
      <c r="CY31" s="96">
        <f t="shared" si="40"/>
        <v>0</v>
      </c>
      <c r="CZ31" s="96">
        <f t="shared" si="41"/>
        <v>0</v>
      </c>
      <c r="DA31" s="96">
        <f t="shared" si="42"/>
        <v>0</v>
      </c>
      <c r="DB31" s="96">
        <f t="shared" si="43"/>
        <v>0</v>
      </c>
      <c r="DC31" s="96">
        <f t="shared" si="44"/>
        <v>0</v>
      </c>
      <c r="DD31" s="96">
        <f t="shared" si="45"/>
        <v>0</v>
      </c>
      <c r="DE31" s="96">
        <f t="shared" si="46"/>
        <v>0</v>
      </c>
      <c r="DF31" s="96">
        <f t="shared" si="47"/>
        <v>0</v>
      </c>
      <c r="DG31" s="96">
        <f t="shared" si="48"/>
        <v>0</v>
      </c>
      <c r="DH31" s="96">
        <f t="shared" si="49"/>
        <v>0</v>
      </c>
    </row>
    <row r="32" s="1" customFormat="1" ht="12" spans="1:112">
      <c r="A32" s="33"/>
      <c r="B32" s="33" t="str">
        <f t="shared" si="67"/>
        <v>**学校</v>
      </c>
      <c r="C32" s="40" t="s">
        <v>132</v>
      </c>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67"/>
      <c r="AH32" s="67"/>
      <c r="AI32" s="67"/>
      <c r="AJ32" s="67"/>
      <c r="AK32" s="67"/>
      <c r="AL32" s="67"/>
      <c r="AM32" s="67"/>
      <c r="AN32" s="67"/>
      <c r="AO32" s="67"/>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87" t="e">
        <f t="shared" si="5"/>
        <v>#DIV/0!</v>
      </c>
      <c r="BQ32" s="88" t="e">
        <f t="shared" si="6"/>
        <v>#DIV/0!</v>
      </c>
      <c r="BR32" s="89" t="e">
        <f t="shared" si="7"/>
        <v>#DIV/0!</v>
      </c>
      <c r="BS32" s="89" t="e">
        <f t="shared" si="8"/>
        <v>#DIV/0!</v>
      </c>
      <c r="BT32" s="89" t="e">
        <f t="shared" si="9"/>
        <v>#DIV/0!</v>
      </c>
      <c r="BU32" s="89" t="e">
        <f t="shared" si="10"/>
        <v>#DIV/0!</v>
      </c>
      <c r="BV32" s="89" t="e">
        <f t="shared" si="11"/>
        <v>#DIV/0!</v>
      </c>
      <c r="BW32" s="89" t="e">
        <f t="shared" si="12"/>
        <v>#DIV/0!</v>
      </c>
      <c r="BX32" s="95" t="e">
        <f t="shared" si="13"/>
        <v>#DIV/0!</v>
      </c>
      <c r="BY32" s="95" t="e">
        <f t="shared" si="14"/>
        <v>#DIV/0!</v>
      </c>
      <c r="BZ32" s="94">
        <f t="shared" si="66"/>
        <v>0</v>
      </c>
      <c r="CA32" s="96">
        <f t="shared" si="16"/>
        <v>0</v>
      </c>
      <c r="CB32" s="96">
        <f t="shared" si="17"/>
        <v>0</v>
      </c>
      <c r="CC32" s="96">
        <f t="shared" si="18"/>
        <v>0</v>
      </c>
      <c r="CD32" s="96">
        <f t="shared" si="19"/>
        <v>0</v>
      </c>
      <c r="CE32" s="96">
        <f t="shared" si="20"/>
        <v>0</v>
      </c>
      <c r="CF32" s="96">
        <f t="shared" si="21"/>
        <v>0</v>
      </c>
      <c r="CG32" s="96">
        <f t="shared" si="22"/>
        <v>0</v>
      </c>
      <c r="CH32" s="96">
        <f t="shared" si="23"/>
        <v>0</v>
      </c>
      <c r="CI32" s="96">
        <f t="shared" si="24"/>
        <v>0</v>
      </c>
      <c r="CJ32" s="96">
        <f t="shared" si="25"/>
        <v>0</v>
      </c>
      <c r="CK32" s="96">
        <f t="shared" si="26"/>
        <v>0</v>
      </c>
      <c r="CL32" s="96">
        <f t="shared" si="27"/>
        <v>0</v>
      </c>
      <c r="CM32" s="96">
        <f t="shared" si="28"/>
        <v>0</v>
      </c>
      <c r="CN32" s="96">
        <f t="shared" si="29"/>
        <v>0</v>
      </c>
      <c r="CO32" s="96">
        <f t="shared" si="30"/>
        <v>0</v>
      </c>
      <c r="CP32" s="96">
        <f t="shared" si="31"/>
        <v>0</v>
      </c>
      <c r="CQ32" s="96">
        <f t="shared" si="32"/>
        <v>0</v>
      </c>
      <c r="CR32" s="96">
        <f t="shared" si="33"/>
        <v>0</v>
      </c>
      <c r="CS32" s="96">
        <f t="shared" si="34"/>
        <v>0</v>
      </c>
      <c r="CT32" s="96">
        <f t="shared" si="35"/>
        <v>0</v>
      </c>
      <c r="CU32" s="96">
        <f t="shared" si="36"/>
        <v>0</v>
      </c>
      <c r="CV32" s="96">
        <f t="shared" si="37"/>
        <v>0</v>
      </c>
      <c r="CW32" s="96">
        <f t="shared" si="38"/>
        <v>0</v>
      </c>
      <c r="CX32" s="96">
        <f t="shared" si="39"/>
        <v>0</v>
      </c>
      <c r="CY32" s="96">
        <f t="shared" si="40"/>
        <v>0</v>
      </c>
      <c r="CZ32" s="96">
        <f t="shared" si="41"/>
        <v>0</v>
      </c>
      <c r="DA32" s="96">
        <f t="shared" si="42"/>
        <v>0</v>
      </c>
      <c r="DB32" s="96">
        <f t="shared" si="43"/>
        <v>0</v>
      </c>
      <c r="DC32" s="96">
        <f t="shared" si="44"/>
        <v>0</v>
      </c>
      <c r="DD32" s="96">
        <f t="shared" si="45"/>
        <v>0</v>
      </c>
      <c r="DE32" s="96">
        <f t="shared" si="46"/>
        <v>0</v>
      </c>
      <c r="DF32" s="96">
        <f t="shared" si="47"/>
        <v>0</v>
      </c>
      <c r="DG32" s="96">
        <f t="shared" si="48"/>
        <v>0</v>
      </c>
      <c r="DH32" s="96">
        <f t="shared" si="49"/>
        <v>0</v>
      </c>
    </row>
    <row r="33" s="1" customFormat="1" ht="12" spans="1:112">
      <c r="A33" s="33"/>
      <c r="B33" s="33" t="str">
        <f t="shared" si="67"/>
        <v>**学校</v>
      </c>
      <c r="C33" s="40" t="s">
        <v>132</v>
      </c>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67"/>
      <c r="AH33" s="67"/>
      <c r="AI33" s="67"/>
      <c r="AJ33" s="67"/>
      <c r="AK33" s="67"/>
      <c r="AL33" s="67"/>
      <c r="AM33" s="67"/>
      <c r="AN33" s="67"/>
      <c r="AO33" s="67"/>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87" t="e">
        <f t="shared" si="5"/>
        <v>#DIV/0!</v>
      </c>
      <c r="BQ33" s="88" t="e">
        <f t="shared" si="6"/>
        <v>#DIV/0!</v>
      </c>
      <c r="BR33" s="89" t="e">
        <f t="shared" si="7"/>
        <v>#DIV/0!</v>
      </c>
      <c r="BS33" s="89" t="e">
        <f t="shared" si="8"/>
        <v>#DIV/0!</v>
      </c>
      <c r="BT33" s="89" t="e">
        <f t="shared" si="9"/>
        <v>#DIV/0!</v>
      </c>
      <c r="BU33" s="89" t="e">
        <f t="shared" si="10"/>
        <v>#DIV/0!</v>
      </c>
      <c r="BV33" s="89" t="e">
        <f t="shared" si="11"/>
        <v>#DIV/0!</v>
      </c>
      <c r="BW33" s="89" t="e">
        <f t="shared" si="12"/>
        <v>#DIV/0!</v>
      </c>
      <c r="BX33" s="95" t="e">
        <f t="shared" si="13"/>
        <v>#DIV/0!</v>
      </c>
      <c r="BY33" s="95" t="e">
        <f t="shared" si="14"/>
        <v>#DIV/0!</v>
      </c>
      <c r="BZ33" s="94">
        <f t="shared" si="66"/>
        <v>0</v>
      </c>
      <c r="CA33" s="96">
        <f t="shared" si="16"/>
        <v>0</v>
      </c>
      <c r="CB33" s="96">
        <f t="shared" si="17"/>
        <v>0</v>
      </c>
      <c r="CC33" s="96">
        <f t="shared" si="18"/>
        <v>0</v>
      </c>
      <c r="CD33" s="96">
        <f t="shared" si="19"/>
        <v>0</v>
      </c>
      <c r="CE33" s="96">
        <f t="shared" si="20"/>
        <v>0</v>
      </c>
      <c r="CF33" s="96">
        <f t="shared" si="21"/>
        <v>0</v>
      </c>
      <c r="CG33" s="96">
        <f t="shared" si="22"/>
        <v>0</v>
      </c>
      <c r="CH33" s="96">
        <f t="shared" si="23"/>
        <v>0</v>
      </c>
      <c r="CI33" s="96">
        <f t="shared" si="24"/>
        <v>0</v>
      </c>
      <c r="CJ33" s="96">
        <f t="shared" si="25"/>
        <v>0</v>
      </c>
      <c r="CK33" s="96">
        <f t="shared" si="26"/>
        <v>0</v>
      </c>
      <c r="CL33" s="96">
        <f t="shared" si="27"/>
        <v>0</v>
      </c>
      <c r="CM33" s="96">
        <f t="shared" si="28"/>
        <v>0</v>
      </c>
      <c r="CN33" s="96">
        <f t="shared" si="29"/>
        <v>0</v>
      </c>
      <c r="CO33" s="96">
        <f t="shared" si="30"/>
        <v>0</v>
      </c>
      <c r="CP33" s="96">
        <f t="shared" si="31"/>
        <v>0</v>
      </c>
      <c r="CQ33" s="96">
        <f t="shared" si="32"/>
        <v>0</v>
      </c>
      <c r="CR33" s="96">
        <f t="shared" si="33"/>
        <v>0</v>
      </c>
      <c r="CS33" s="96">
        <f t="shared" si="34"/>
        <v>0</v>
      </c>
      <c r="CT33" s="96">
        <f t="shared" si="35"/>
        <v>0</v>
      </c>
      <c r="CU33" s="96">
        <f t="shared" si="36"/>
        <v>0</v>
      </c>
      <c r="CV33" s="96">
        <f t="shared" si="37"/>
        <v>0</v>
      </c>
      <c r="CW33" s="96">
        <f t="shared" si="38"/>
        <v>0</v>
      </c>
      <c r="CX33" s="96">
        <f t="shared" si="39"/>
        <v>0</v>
      </c>
      <c r="CY33" s="96">
        <f t="shared" si="40"/>
        <v>0</v>
      </c>
      <c r="CZ33" s="96">
        <f t="shared" si="41"/>
        <v>0</v>
      </c>
      <c r="DA33" s="96">
        <f t="shared" si="42"/>
        <v>0</v>
      </c>
      <c r="DB33" s="96">
        <f t="shared" si="43"/>
        <v>0</v>
      </c>
      <c r="DC33" s="96">
        <f t="shared" si="44"/>
        <v>0</v>
      </c>
      <c r="DD33" s="96">
        <f t="shared" si="45"/>
        <v>0</v>
      </c>
      <c r="DE33" s="96">
        <f t="shared" si="46"/>
        <v>0</v>
      </c>
      <c r="DF33" s="96">
        <f t="shared" si="47"/>
        <v>0</v>
      </c>
      <c r="DG33" s="96">
        <f t="shared" si="48"/>
        <v>0</v>
      </c>
      <c r="DH33" s="96">
        <f t="shared" si="49"/>
        <v>0</v>
      </c>
    </row>
    <row r="34" s="1" customFormat="1" ht="12" spans="1:112">
      <c r="A34" s="33"/>
      <c r="B34" s="33" t="str">
        <f t="shared" si="67"/>
        <v>**学校</v>
      </c>
      <c r="C34" s="40" t="s">
        <v>132</v>
      </c>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67"/>
      <c r="AH34" s="67"/>
      <c r="AI34" s="67"/>
      <c r="AJ34" s="67"/>
      <c r="AK34" s="67"/>
      <c r="AL34" s="67"/>
      <c r="AM34" s="67"/>
      <c r="AN34" s="67"/>
      <c r="AO34" s="67"/>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87" t="e">
        <f t="shared" si="5"/>
        <v>#DIV/0!</v>
      </c>
      <c r="BQ34" s="88" t="e">
        <f t="shared" si="6"/>
        <v>#DIV/0!</v>
      </c>
      <c r="BR34" s="89" t="e">
        <f t="shared" si="7"/>
        <v>#DIV/0!</v>
      </c>
      <c r="BS34" s="89" t="e">
        <f t="shared" si="8"/>
        <v>#DIV/0!</v>
      </c>
      <c r="BT34" s="89" t="e">
        <f t="shared" si="9"/>
        <v>#DIV/0!</v>
      </c>
      <c r="BU34" s="89" t="e">
        <f t="shared" si="10"/>
        <v>#DIV/0!</v>
      </c>
      <c r="BV34" s="89" t="e">
        <f t="shared" si="11"/>
        <v>#DIV/0!</v>
      </c>
      <c r="BW34" s="89" t="e">
        <f t="shared" si="12"/>
        <v>#DIV/0!</v>
      </c>
      <c r="BX34" s="95" t="e">
        <f t="shared" si="13"/>
        <v>#DIV/0!</v>
      </c>
      <c r="BY34" s="95" t="e">
        <f t="shared" si="14"/>
        <v>#DIV/0!</v>
      </c>
      <c r="BZ34" s="94">
        <f t="shared" si="66"/>
        <v>0</v>
      </c>
      <c r="CA34" s="96">
        <f t="shared" si="16"/>
        <v>0</v>
      </c>
      <c r="CB34" s="96">
        <f t="shared" si="17"/>
        <v>0</v>
      </c>
      <c r="CC34" s="96">
        <f t="shared" si="18"/>
        <v>0</v>
      </c>
      <c r="CD34" s="96">
        <f t="shared" si="19"/>
        <v>0</v>
      </c>
      <c r="CE34" s="96">
        <f t="shared" si="20"/>
        <v>0</v>
      </c>
      <c r="CF34" s="96">
        <f t="shared" si="21"/>
        <v>0</v>
      </c>
      <c r="CG34" s="96">
        <f t="shared" si="22"/>
        <v>0</v>
      </c>
      <c r="CH34" s="96">
        <f t="shared" si="23"/>
        <v>0</v>
      </c>
      <c r="CI34" s="96">
        <f t="shared" si="24"/>
        <v>0</v>
      </c>
      <c r="CJ34" s="96">
        <f t="shared" si="25"/>
        <v>0</v>
      </c>
      <c r="CK34" s="96">
        <f t="shared" si="26"/>
        <v>0</v>
      </c>
      <c r="CL34" s="96">
        <f t="shared" si="27"/>
        <v>0</v>
      </c>
      <c r="CM34" s="96">
        <f t="shared" si="28"/>
        <v>0</v>
      </c>
      <c r="CN34" s="96">
        <f t="shared" si="29"/>
        <v>0</v>
      </c>
      <c r="CO34" s="96">
        <f t="shared" si="30"/>
        <v>0</v>
      </c>
      <c r="CP34" s="96">
        <f t="shared" si="31"/>
        <v>0</v>
      </c>
      <c r="CQ34" s="96">
        <f t="shared" si="32"/>
        <v>0</v>
      </c>
      <c r="CR34" s="96">
        <f t="shared" si="33"/>
        <v>0</v>
      </c>
      <c r="CS34" s="96">
        <f t="shared" si="34"/>
        <v>0</v>
      </c>
      <c r="CT34" s="96">
        <f t="shared" si="35"/>
        <v>0</v>
      </c>
      <c r="CU34" s="96">
        <f t="shared" si="36"/>
        <v>0</v>
      </c>
      <c r="CV34" s="96">
        <f t="shared" si="37"/>
        <v>0</v>
      </c>
      <c r="CW34" s="96">
        <f t="shared" si="38"/>
        <v>0</v>
      </c>
      <c r="CX34" s="96">
        <f t="shared" si="39"/>
        <v>0</v>
      </c>
      <c r="CY34" s="96">
        <f t="shared" si="40"/>
        <v>0</v>
      </c>
      <c r="CZ34" s="96">
        <f t="shared" si="41"/>
        <v>0</v>
      </c>
      <c r="DA34" s="96">
        <f t="shared" si="42"/>
        <v>0</v>
      </c>
      <c r="DB34" s="96">
        <f t="shared" si="43"/>
        <v>0</v>
      </c>
      <c r="DC34" s="96">
        <f t="shared" si="44"/>
        <v>0</v>
      </c>
      <c r="DD34" s="96">
        <f t="shared" si="45"/>
        <v>0</v>
      </c>
      <c r="DE34" s="96">
        <f t="shared" si="46"/>
        <v>0</v>
      </c>
      <c r="DF34" s="96">
        <f t="shared" si="47"/>
        <v>0</v>
      </c>
      <c r="DG34" s="96">
        <f t="shared" si="48"/>
        <v>0</v>
      </c>
      <c r="DH34" s="96">
        <f t="shared" si="49"/>
        <v>0</v>
      </c>
    </row>
    <row r="35" s="1" customFormat="1" ht="12" spans="1:112">
      <c r="A35" s="33"/>
      <c r="B35" s="33" t="str">
        <f t="shared" si="67"/>
        <v>**学校</v>
      </c>
      <c r="C35" s="40" t="s">
        <v>132</v>
      </c>
      <c r="D35" s="4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67"/>
      <c r="AH35" s="67"/>
      <c r="AI35" s="67"/>
      <c r="AJ35" s="67"/>
      <c r="AK35" s="67"/>
      <c r="AL35" s="67"/>
      <c r="AM35" s="67"/>
      <c r="AN35" s="67"/>
      <c r="AO35" s="67"/>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87" t="e">
        <f t="shared" si="5"/>
        <v>#DIV/0!</v>
      </c>
      <c r="BQ35" s="88" t="e">
        <f t="shared" si="6"/>
        <v>#DIV/0!</v>
      </c>
      <c r="BR35" s="89" t="e">
        <f t="shared" si="7"/>
        <v>#DIV/0!</v>
      </c>
      <c r="BS35" s="89" t="e">
        <f t="shared" si="8"/>
        <v>#DIV/0!</v>
      </c>
      <c r="BT35" s="89" t="e">
        <f t="shared" si="9"/>
        <v>#DIV/0!</v>
      </c>
      <c r="BU35" s="89" t="e">
        <f t="shared" si="10"/>
        <v>#DIV/0!</v>
      </c>
      <c r="BV35" s="89" t="e">
        <f t="shared" si="11"/>
        <v>#DIV/0!</v>
      </c>
      <c r="BW35" s="89" t="e">
        <f t="shared" si="12"/>
        <v>#DIV/0!</v>
      </c>
      <c r="BX35" s="95" t="e">
        <f t="shared" si="13"/>
        <v>#DIV/0!</v>
      </c>
      <c r="BY35" s="95" t="e">
        <f t="shared" si="14"/>
        <v>#DIV/0!</v>
      </c>
      <c r="BZ35" s="94">
        <f t="shared" si="66"/>
        <v>0</v>
      </c>
      <c r="CA35" s="96">
        <f t="shared" si="16"/>
        <v>0</v>
      </c>
      <c r="CB35" s="96">
        <f t="shared" si="17"/>
        <v>0</v>
      </c>
      <c r="CC35" s="96">
        <f t="shared" si="18"/>
        <v>0</v>
      </c>
      <c r="CD35" s="96">
        <f t="shared" si="19"/>
        <v>0</v>
      </c>
      <c r="CE35" s="96">
        <f t="shared" si="20"/>
        <v>0</v>
      </c>
      <c r="CF35" s="96">
        <f t="shared" si="21"/>
        <v>0</v>
      </c>
      <c r="CG35" s="96">
        <f t="shared" si="22"/>
        <v>0</v>
      </c>
      <c r="CH35" s="96">
        <f t="shared" si="23"/>
        <v>0</v>
      </c>
      <c r="CI35" s="96">
        <f t="shared" si="24"/>
        <v>0</v>
      </c>
      <c r="CJ35" s="96">
        <f t="shared" si="25"/>
        <v>0</v>
      </c>
      <c r="CK35" s="96">
        <f t="shared" si="26"/>
        <v>0</v>
      </c>
      <c r="CL35" s="96">
        <f t="shared" si="27"/>
        <v>0</v>
      </c>
      <c r="CM35" s="96">
        <f t="shared" si="28"/>
        <v>0</v>
      </c>
      <c r="CN35" s="96">
        <f t="shared" si="29"/>
        <v>0</v>
      </c>
      <c r="CO35" s="96">
        <f t="shared" si="30"/>
        <v>0</v>
      </c>
      <c r="CP35" s="96">
        <f t="shared" si="31"/>
        <v>0</v>
      </c>
      <c r="CQ35" s="96">
        <f t="shared" si="32"/>
        <v>0</v>
      </c>
      <c r="CR35" s="96">
        <f t="shared" si="33"/>
        <v>0</v>
      </c>
      <c r="CS35" s="96">
        <f t="shared" si="34"/>
        <v>0</v>
      </c>
      <c r="CT35" s="96">
        <f t="shared" si="35"/>
        <v>0</v>
      </c>
      <c r="CU35" s="96">
        <f t="shared" si="36"/>
        <v>0</v>
      </c>
      <c r="CV35" s="96">
        <f t="shared" si="37"/>
        <v>0</v>
      </c>
      <c r="CW35" s="96">
        <f t="shared" si="38"/>
        <v>0</v>
      </c>
      <c r="CX35" s="96">
        <f t="shared" si="39"/>
        <v>0</v>
      </c>
      <c r="CY35" s="96">
        <f t="shared" si="40"/>
        <v>0</v>
      </c>
      <c r="CZ35" s="96">
        <f t="shared" si="41"/>
        <v>0</v>
      </c>
      <c r="DA35" s="96">
        <f t="shared" si="42"/>
        <v>0</v>
      </c>
      <c r="DB35" s="96">
        <f t="shared" si="43"/>
        <v>0</v>
      </c>
      <c r="DC35" s="96">
        <f t="shared" si="44"/>
        <v>0</v>
      </c>
      <c r="DD35" s="96">
        <f t="shared" si="45"/>
        <v>0</v>
      </c>
      <c r="DE35" s="96">
        <f t="shared" si="46"/>
        <v>0</v>
      </c>
      <c r="DF35" s="96">
        <f t="shared" si="47"/>
        <v>0</v>
      </c>
      <c r="DG35" s="96">
        <f t="shared" si="48"/>
        <v>0</v>
      </c>
      <c r="DH35" s="96">
        <f t="shared" si="49"/>
        <v>0</v>
      </c>
    </row>
    <row r="36" s="1" customFormat="1" ht="12" spans="1:112">
      <c r="A36" s="33"/>
      <c r="B36" s="33" t="str">
        <f t="shared" si="67"/>
        <v>**学校</v>
      </c>
      <c r="C36" s="40" t="s">
        <v>132</v>
      </c>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67"/>
      <c r="AH36" s="67"/>
      <c r="AI36" s="67"/>
      <c r="AJ36" s="67"/>
      <c r="AK36" s="67"/>
      <c r="AL36" s="67"/>
      <c r="AM36" s="67"/>
      <c r="AN36" s="67"/>
      <c r="AO36" s="67"/>
      <c r="AP36" s="67"/>
      <c r="AQ36" s="67"/>
      <c r="AR36" s="67"/>
      <c r="AS36" s="67"/>
      <c r="AT36" s="67"/>
      <c r="AU36" s="67"/>
      <c r="AV36" s="67"/>
      <c r="AW36" s="67"/>
      <c r="AX36" s="67"/>
      <c r="AY36" s="67"/>
      <c r="AZ36" s="67"/>
      <c r="BA36" s="67"/>
      <c r="BB36" s="67"/>
      <c r="BC36" s="67"/>
      <c r="BD36" s="67"/>
      <c r="BE36" s="67"/>
      <c r="BF36" s="67"/>
      <c r="BG36" s="67"/>
      <c r="BH36" s="67"/>
      <c r="BI36" s="67"/>
      <c r="BJ36" s="67"/>
      <c r="BK36" s="67"/>
      <c r="BL36" s="67"/>
      <c r="BM36" s="67"/>
      <c r="BN36" s="67"/>
      <c r="BO36" s="67"/>
      <c r="BP36" s="87" t="e">
        <f t="shared" si="5"/>
        <v>#DIV/0!</v>
      </c>
      <c r="BQ36" s="88" t="e">
        <f t="shared" si="6"/>
        <v>#DIV/0!</v>
      </c>
      <c r="BR36" s="89" t="e">
        <f t="shared" si="7"/>
        <v>#DIV/0!</v>
      </c>
      <c r="BS36" s="89" t="e">
        <f t="shared" si="8"/>
        <v>#DIV/0!</v>
      </c>
      <c r="BT36" s="89" t="e">
        <f t="shared" si="9"/>
        <v>#DIV/0!</v>
      </c>
      <c r="BU36" s="89" t="e">
        <f t="shared" si="10"/>
        <v>#DIV/0!</v>
      </c>
      <c r="BV36" s="89" t="e">
        <f t="shared" si="11"/>
        <v>#DIV/0!</v>
      </c>
      <c r="BW36" s="89" t="e">
        <f t="shared" si="12"/>
        <v>#DIV/0!</v>
      </c>
      <c r="BX36" s="95" t="e">
        <f t="shared" si="13"/>
        <v>#DIV/0!</v>
      </c>
      <c r="BY36" s="95" t="e">
        <f t="shared" si="14"/>
        <v>#DIV/0!</v>
      </c>
      <c r="BZ36" s="94">
        <f t="shared" si="66"/>
        <v>0</v>
      </c>
      <c r="CA36" s="96">
        <f t="shared" si="16"/>
        <v>0</v>
      </c>
      <c r="CB36" s="96">
        <f t="shared" si="17"/>
        <v>0</v>
      </c>
      <c r="CC36" s="96">
        <f t="shared" si="18"/>
        <v>0</v>
      </c>
      <c r="CD36" s="96">
        <f t="shared" si="19"/>
        <v>0</v>
      </c>
      <c r="CE36" s="96">
        <f t="shared" si="20"/>
        <v>0</v>
      </c>
      <c r="CF36" s="96">
        <f t="shared" si="21"/>
        <v>0</v>
      </c>
      <c r="CG36" s="96">
        <f t="shared" si="22"/>
        <v>0</v>
      </c>
      <c r="CH36" s="96">
        <f t="shared" si="23"/>
        <v>0</v>
      </c>
      <c r="CI36" s="96">
        <f t="shared" si="24"/>
        <v>0</v>
      </c>
      <c r="CJ36" s="96">
        <f t="shared" si="25"/>
        <v>0</v>
      </c>
      <c r="CK36" s="96">
        <f t="shared" si="26"/>
        <v>0</v>
      </c>
      <c r="CL36" s="96">
        <f t="shared" si="27"/>
        <v>0</v>
      </c>
      <c r="CM36" s="96">
        <f t="shared" si="28"/>
        <v>0</v>
      </c>
      <c r="CN36" s="96">
        <f t="shared" si="29"/>
        <v>0</v>
      </c>
      <c r="CO36" s="96">
        <f t="shared" si="30"/>
        <v>0</v>
      </c>
      <c r="CP36" s="96">
        <f t="shared" si="31"/>
        <v>0</v>
      </c>
      <c r="CQ36" s="96">
        <f t="shared" si="32"/>
        <v>0</v>
      </c>
      <c r="CR36" s="96">
        <f t="shared" si="33"/>
        <v>0</v>
      </c>
      <c r="CS36" s="96">
        <f t="shared" si="34"/>
        <v>0</v>
      </c>
      <c r="CT36" s="96">
        <f t="shared" si="35"/>
        <v>0</v>
      </c>
      <c r="CU36" s="96">
        <f t="shared" si="36"/>
        <v>0</v>
      </c>
      <c r="CV36" s="96">
        <f t="shared" si="37"/>
        <v>0</v>
      </c>
      <c r="CW36" s="96">
        <f t="shared" si="38"/>
        <v>0</v>
      </c>
      <c r="CX36" s="96">
        <f t="shared" si="39"/>
        <v>0</v>
      </c>
      <c r="CY36" s="96">
        <f t="shared" si="40"/>
        <v>0</v>
      </c>
      <c r="CZ36" s="96">
        <f t="shared" si="41"/>
        <v>0</v>
      </c>
      <c r="DA36" s="96">
        <f t="shared" si="42"/>
        <v>0</v>
      </c>
      <c r="DB36" s="96">
        <f t="shared" si="43"/>
        <v>0</v>
      </c>
      <c r="DC36" s="96">
        <f t="shared" si="44"/>
        <v>0</v>
      </c>
      <c r="DD36" s="96">
        <f t="shared" si="45"/>
        <v>0</v>
      </c>
      <c r="DE36" s="96">
        <f t="shared" si="46"/>
        <v>0</v>
      </c>
      <c r="DF36" s="96">
        <f t="shared" si="47"/>
        <v>0</v>
      </c>
      <c r="DG36" s="96">
        <f t="shared" si="48"/>
        <v>0</v>
      </c>
      <c r="DH36" s="96">
        <f t="shared" si="49"/>
        <v>0</v>
      </c>
    </row>
    <row r="37" s="1" customFormat="1" ht="12" spans="1:112">
      <c r="A37" s="33"/>
      <c r="B37" s="33" t="str">
        <f t="shared" si="67"/>
        <v>**学校</v>
      </c>
      <c r="C37" s="40" t="s">
        <v>132</v>
      </c>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67"/>
      <c r="AH37" s="67"/>
      <c r="AI37" s="67"/>
      <c r="AJ37" s="67"/>
      <c r="AK37" s="67"/>
      <c r="AL37" s="67"/>
      <c r="AM37" s="67"/>
      <c r="AN37" s="67"/>
      <c r="AO37" s="67"/>
      <c r="AP37" s="67"/>
      <c r="AQ37" s="67"/>
      <c r="AR37" s="67"/>
      <c r="AS37" s="67"/>
      <c r="AT37" s="67"/>
      <c r="AU37" s="67"/>
      <c r="AV37" s="67"/>
      <c r="AW37" s="67"/>
      <c r="AX37" s="67"/>
      <c r="AY37" s="67"/>
      <c r="AZ37" s="67"/>
      <c r="BA37" s="67"/>
      <c r="BB37" s="67"/>
      <c r="BC37" s="67"/>
      <c r="BD37" s="67"/>
      <c r="BE37" s="67"/>
      <c r="BF37" s="67"/>
      <c r="BG37" s="67"/>
      <c r="BH37" s="67"/>
      <c r="BI37" s="67"/>
      <c r="BJ37" s="67"/>
      <c r="BK37" s="67"/>
      <c r="BL37" s="67"/>
      <c r="BM37" s="67"/>
      <c r="BN37" s="67"/>
      <c r="BO37" s="67"/>
      <c r="BP37" s="87" t="e">
        <f t="shared" si="5"/>
        <v>#DIV/0!</v>
      </c>
      <c r="BQ37" s="88" t="e">
        <f t="shared" si="6"/>
        <v>#DIV/0!</v>
      </c>
      <c r="BR37" s="89" t="e">
        <f t="shared" si="7"/>
        <v>#DIV/0!</v>
      </c>
      <c r="BS37" s="89" t="e">
        <f t="shared" si="8"/>
        <v>#DIV/0!</v>
      </c>
      <c r="BT37" s="89" t="e">
        <f t="shared" si="9"/>
        <v>#DIV/0!</v>
      </c>
      <c r="BU37" s="89" t="e">
        <f t="shared" si="10"/>
        <v>#DIV/0!</v>
      </c>
      <c r="BV37" s="89" t="e">
        <f t="shared" si="11"/>
        <v>#DIV/0!</v>
      </c>
      <c r="BW37" s="89" t="e">
        <f t="shared" si="12"/>
        <v>#DIV/0!</v>
      </c>
      <c r="BX37" s="95" t="e">
        <f t="shared" si="13"/>
        <v>#DIV/0!</v>
      </c>
      <c r="BY37" s="95" t="e">
        <f t="shared" si="14"/>
        <v>#DIV/0!</v>
      </c>
      <c r="BZ37" s="94">
        <f t="shared" si="66"/>
        <v>0</v>
      </c>
      <c r="CA37" s="96">
        <f t="shared" si="16"/>
        <v>0</v>
      </c>
      <c r="CB37" s="96">
        <f t="shared" si="17"/>
        <v>0</v>
      </c>
      <c r="CC37" s="96">
        <f t="shared" si="18"/>
        <v>0</v>
      </c>
      <c r="CD37" s="96">
        <f t="shared" si="19"/>
        <v>0</v>
      </c>
      <c r="CE37" s="96">
        <f t="shared" si="20"/>
        <v>0</v>
      </c>
      <c r="CF37" s="96">
        <f t="shared" si="21"/>
        <v>0</v>
      </c>
      <c r="CG37" s="96">
        <f t="shared" si="22"/>
        <v>0</v>
      </c>
      <c r="CH37" s="96">
        <f t="shared" si="23"/>
        <v>0</v>
      </c>
      <c r="CI37" s="96">
        <f t="shared" si="24"/>
        <v>0</v>
      </c>
      <c r="CJ37" s="96">
        <f t="shared" si="25"/>
        <v>0</v>
      </c>
      <c r="CK37" s="96">
        <f t="shared" si="26"/>
        <v>0</v>
      </c>
      <c r="CL37" s="96">
        <f t="shared" si="27"/>
        <v>0</v>
      </c>
      <c r="CM37" s="96">
        <f t="shared" si="28"/>
        <v>0</v>
      </c>
      <c r="CN37" s="96">
        <f t="shared" si="29"/>
        <v>0</v>
      </c>
      <c r="CO37" s="96">
        <f t="shared" si="30"/>
        <v>0</v>
      </c>
      <c r="CP37" s="96">
        <f t="shared" si="31"/>
        <v>0</v>
      </c>
      <c r="CQ37" s="96">
        <f t="shared" si="32"/>
        <v>0</v>
      </c>
      <c r="CR37" s="96">
        <f t="shared" si="33"/>
        <v>0</v>
      </c>
      <c r="CS37" s="96">
        <f t="shared" si="34"/>
        <v>0</v>
      </c>
      <c r="CT37" s="96">
        <f t="shared" si="35"/>
        <v>0</v>
      </c>
      <c r="CU37" s="96">
        <f t="shared" si="36"/>
        <v>0</v>
      </c>
      <c r="CV37" s="96">
        <f t="shared" si="37"/>
        <v>0</v>
      </c>
      <c r="CW37" s="96">
        <f t="shared" si="38"/>
        <v>0</v>
      </c>
      <c r="CX37" s="96">
        <f t="shared" si="39"/>
        <v>0</v>
      </c>
      <c r="CY37" s="96">
        <f t="shared" si="40"/>
        <v>0</v>
      </c>
      <c r="CZ37" s="96">
        <f t="shared" si="41"/>
        <v>0</v>
      </c>
      <c r="DA37" s="96">
        <f t="shared" si="42"/>
        <v>0</v>
      </c>
      <c r="DB37" s="96">
        <f t="shared" si="43"/>
        <v>0</v>
      </c>
      <c r="DC37" s="96">
        <f t="shared" si="44"/>
        <v>0</v>
      </c>
      <c r="DD37" s="96">
        <f t="shared" si="45"/>
        <v>0</v>
      </c>
      <c r="DE37" s="96">
        <f t="shared" si="46"/>
        <v>0</v>
      </c>
      <c r="DF37" s="96">
        <f t="shared" si="47"/>
        <v>0</v>
      </c>
      <c r="DG37" s="96">
        <f t="shared" si="48"/>
        <v>0</v>
      </c>
      <c r="DH37" s="96">
        <f t="shared" si="49"/>
        <v>0</v>
      </c>
    </row>
    <row r="38" s="1" customFormat="1" ht="12" spans="1:112">
      <c r="A38" s="33"/>
      <c r="B38" s="33" t="str">
        <f t="shared" si="67"/>
        <v>**学校</v>
      </c>
      <c r="C38" s="40" t="s">
        <v>132</v>
      </c>
      <c r="D38" s="41"/>
      <c r="E38" s="41"/>
      <c r="F38" s="41"/>
      <c r="G38" s="41"/>
      <c r="H38" s="41"/>
      <c r="I38" s="41"/>
      <c r="J38" s="41"/>
      <c r="K38" s="41"/>
      <c r="L38" s="41"/>
      <c r="M38" s="41"/>
      <c r="N38" s="41"/>
      <c r="O38" s="41"/>
      <c r="P38" s="41"/>
      <c r="Q38" s="41"/>
      <c r="R38" s="41"/>
      <c r="S38" s="41"/>
      <c r="T38" s="41"/>
      <c r="U38" s="41"/>
      <c r="V38" s="41"/>
      <c r="W38" s="41"/>
      <c r="X38" s="41"/>
      <c r="Y38" s="41"/>
      <c r="Z38" s="41"/>
      <c r="AA38" s="41"/>
      <c r="AB38" s="41"/>
      <c r="AC38" s="41"/>
      <c r="AD38" s="41"/>
      <c r="AE38" s="41"/>
      <c r="AF38" s="41"/>
      <c r="AG38" s="67"/>
      <c r="AH38" s="67"/>
      <c r="AI38" s="67"/>
      <c r="AJ38" s="67"/>
      <c r="AK38" s="67"/>
      <c r="AL38" s="67"/>
      <c r="AM38" s="67"/>
      <c r="AN38" s="67"/>
      <c r="AO38" s="67"/>
      <c r="AP38" s="67"/>
      <c r="AQ38" s="67"/>
      <c r="AR38" s="67"/>
      <c r="AS38" s="67"/>
      <c r="AT38" s="67"/>
      <c r="AU38" s="67"/>
      <c r="AV38" s="67"/>
      <c r="AW38" s="67"/>
      <c r="AX38" s="67"/>
      <c r="AY38" s="67"/>
      <c r="AZ38" s="67"/>
      <c r="BA38" s="67"/>
      <c r="BB38" s="67"/>
      <c r="BC38" s="67"/>
      <c r="BD38" s="67"/>
      <c r="BE38" s="67"/>
      <c r="BF38" s="67"/>
      <c r="BG38" s="67"/>
      <c r="BH38" s="67"/>
      <c r="BI38" s="67"/>
      <c r="BJ38" s="67"/>
      <c r="BK38" s="67"/>
      <c r="BL38" s="67"/>
      <c r="BM38" s="67"/>
      <c r="BN38" s="67"/>
      <c r="BO38" s="67"/>
      <c r="BP38" s="87" t="e">
        <f t="shared" si="5"/>
        <v>#DIV/0!</v>
      </c>
      <c r="BQ38" s="88" t="e">
        <f t="shared" si="6"/>
        <v>#DIV/0!</v>
      </c>
      <c r="BR38" s="89" t="e">
        <f t="shared" si="7"/>
        <v>#DIV/0!</v>
      </c>
      <c r="BS38" s="89" t="e">
        <f t="shared" si="8"/>
        <v>#DIV/0!</v>
      </c>
      <c r="BT38" s="89" t="e">
        <f t="shared" si="9"/>
        <v>#DIV/0!</v>
      </c>
      <c r="BU38" s="89" t="e">
        <f t="shared" si="10"/>
        <v>#DIV/0!</v>
      </c>
      <c r="BV38" s="89" t="e">
        <f t="shared" si="11"/>
        <v>#DIV/0!</v>
      </c>
      <c r="BW38" s="89" t="e">
        <f t="shared" si="12"/>
        <v>#DIV/0!</v>
      </c>
      <c r="BX38" s="95" t="e">
        <f t="shared" si="13"/>
        <v>#DIV/0!</v>
      </c>
      <c r="BY38" s="95" t="e">
        <f t="shared" si="14"/>
        <v>#DIV/0!</v>
      </c>
      <c r="BZ38" s="94">
        <f t="shared" si="66"/>
        <v>0</v>
      </c>
      <c r="CA38" s="96">
        <f t="shared" si="16"/>
        <v>0</v>
      </c>
      <c r="CB38" s="96">
        <f t="shared" si="17"/>
        <v>0</v>
      </c>
      <c r="CC38" s="96">
        <f t="shared" si="18"/>
        <v>0</v>
      </c>
      <c r="CD38" s="96">
        <f t="shared" si="19"/>
        <v>0</v>
      </c>
      <c r="CE38" s="96">
        <f t="shared" si="20"/>
        <v>0</v>
      </c>
      <c r="CF38" s="96">
        <f t="shared" si="21"/>
        <v>0</v>
      </c>
      <c r="CG38" s="96">
        <f t="shared" si="22"/>
        <v>0</v>
      </c>
      <c r="CH38" s="96">
        <f t="shared" si="23"/>
        <v>0</v>
      </c>
      <c r="CI38" s="96">
        <f t="shared" si="24"/>
        <v>0</v>
      </c>
      <c r="CJ38" s="96">
        <f t="shared" si="25"/>
        <v>0</v>
      </c>
      <c r="CK38" s="96">
        <f t="shared" si="26"/>
        <v>0</v>
      </c>
      <c r="CL38" s="96">
        <f t="shared" si="27"/>
        <v>0</v>
      </c>
      <c r="CM38" s="96">
        <f t="shared" si="28"/>
        <v>0</v>
      </c>
      <c r="CN38" s="96">
        <f t="shared" si="29"/>
        <v>0</v>
      </c>
      <c r="CO38" s="96">
        <f t="shared" si="30"/>
        <v>0</v>
      </c>
      <c r="CP38" s="96">
        <f t="shared" si="31"/>
        <v>0</v>
      </c>
      <c r="CQ38" s="96">
        <f t="shared" si="32"/>
        <v>0</v>
      </c>
      <c r="CR38" s="96">
        <f t="shared" si="33"/>
        <v>0</v>
      </c>
      <c r="CS38" s="96">
        <f t="shared" si="34"/>
        <v>0</v>
      </c>
      <c r="CT38" s="96">
        <f t="shared" si="35"/>
        <v>0</v>
      </c>
      <c r="CU38" s="96">
        <f t="shared" si="36"/>
        <v>0</v>
      </c>
      <c r="CV38" s="96">
        <f t="shared" si="37"/>
        <v>0</v>
      </c>
      <c r="CW38" s="96">
        <f t="shared" si="38"/>
        <v>0</v>
      </c>
      <c r="CX38" s="96">
        <f t="shared" si="39"/>
        <v>0</v>
      </c>
      <c r="CY38" s="96">
        <f t="shared" si="40"/>
        <v>0</v>
      </c>
      <c r="CZ38" s="96">
        <f t="shared" si="41"/>
        <v>0</v>
      </c>
      <c r="DA38" s="96">
        <f t="shared" si="42"/>
        <v>0</v>
      </c>
      <c r="DB38" s="96">
        <f t="shared" si="43"/>
        <v>0</v>
      </c>
      <c r="DC38" s="96">
        <f t="shared" si="44"/>
        <v>0</v>
      </c>
      <c r="DD38" s="96">
        <f t="shared" si="45"/>
        <v>0</v>
      </c>
      <c r="DE38" s="96">
        <f t="shared" si="46"/>
        <v>0</v>
      </c>
      <c r="DF38" s="96">
        <f t="shared" si="47"/>
        <v>0</v>
      </c>
      <c r="DG38" s="96">
        <f t="shared" si="48"/>
        <v>0</v>
      </c>
      <c r="DH38" s="96">
        <f t="shared" si="49"/>
        <v>0</v>
      </c>
    </row>
    <row r="39" spans="3:67">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68"/>
      <c r="AH39" s="68"/>
      <c r="AI39" s="68"/>
      <c r="AJ39" s="68"/>
      <c r="AK39" s="68"/>
      <c r="AL39" s="68"/>
      <c r="AM39" s="68"/>
      <c r="AN39" s="68"/>
      <c r="AO39" s="68"/>
      <c r="AP39" s="68"/>
      <c r="AQ39" s="68"/>
      <c r="AR39" s="68"/>
      <c r="AS39" s="68"/>
      <c r="AT39" s="68"/>
      <c r="AU39" s="68"/>
      <c r="AV39" s="68"/>
      <c r="AW39" s="68"/>
      <c r="AX39" s="68"/>
      <c r="AY39" s="68"/>
      <c r="AZ39" s="68"/>
      <c r="BA39" s="68"/>
      <c r="BB39" s="68"/>
      <c r="BC39" s="68"/>
      <c r="BD39" s="68"/>
      <c r="BE39" s="68"/>
      <c r="BF39" s="68"/>
      <c r="BG39" s="68"/>
      <c r="BH39" s="68"/>
      <c r="BI39" s="68"/>
      <c r="BJ39" s="68"/>
      <c r="BK39" s="68"/>
      <c r="BL39" s="68"/>
      <c r="BM39" s="68"/>
      <c r="BN39" s="68"/>
      <c r="BO39" s="68"/>
    </row>
  </sheetData>
  <sheetProtection password="CE28" sheet="1" objects="1"/>
  <mergeCells count="60">
    <mergeCell ref="C1:AF1"/>
    <mergeCell ref="V7:AB7"/>
    <mergeCell ref="AQ7:AV7"/>
    <mergeCell ref="BK7:BO7"/>
    <mergeCell ref="E8:H8"/>
    <mergeCell ref="I8:Y8"/>
    <mergeCell ref="Z8:AB8"/>
    <mergeCell ref="AC8:AF8"/>
    <mergeCell ref="AH8:AK8"/>
    <mergeCell ref="AM8:AQ8"/>
    <mergeCell ref="AS8:AZ8"/>
    <mergeCell ref="BA8:BC8"/>
    <mergeCell ref="BD8:BJ8"/>
    <mergeCell ref="BK8:BO8"/>
    <mergeCell ref="R9:X9"/>
    <mergeCell ref="AW9:AZ9"/>
    <mergeCell ref="BF9:BJ9"/>
    <mergeCell ref="BL9:BO9"/>
    <mergeCell ref="A8:A10"/>
    <mergeCell ref="B8:B10"/>
    <mergeCell ref="C8:C10"/>
    <mergeCell ref="D8:D10"/>
    <mergeCell ref="E9:E10"/>
    <mergeCell ref="F9:F10"/>
    <mergeCell ref="G9:G10"/>
    <mergeCell ref="H9:H10"/>
    <mergeCell ref="I9:I10"/>
    <mergeCell ref="J9:J10"/>
    <mergeCell ref="K9:K10"/>
    <mergeCell ref="L9:L10"/>
    <mergeCell ref="Y9:Y10"/>
    <mergeCell ref="Z9:Z10"/>
    <mergeCell ref="AA9:AA10"/>
    <mergeCell ref="AB9:AB10"/>
    <mergeCell ref="AC9:AC10"/>
    <mergeCell ref="AD9:AD10"/>
    <mergeCell ref="AE9:AE10"/>
    <mergeCell ref="AF9:AF10"/>
    <mergeCell ref="AG8:AG10"/>
    <mergeCell ref="AH9:AH10"/>
    <mergeCell ref="AI9:AI10"/>
    <mergeCell ref="AJ9:AJ10"/>
    <mergeCell ref="AK9:AK10"/>
    <mergeCell ref="AL9:AL10"/>
    <mergeCell ref="AM9:AM10"/>
    <mergeCell ref="AN9:AN10"/>
    <mergeCell ref="AO9:AO10"/>
    <mergeCell ref="AP9:AP10"/>
    <mergeCell ref="AQ9:AQ10"/>
    <mergeCell ref="AR9:AR10"/>
    <mergeCell ref="AS9:AS10"/>
    <mergeCell ref="AT9:AT10"/>
    <mergeCell ref="AU9:AU10"/>
    <mergeCell ref="AV9:AV10"/>
    <mergeCell ref="BA9:BA10"/>
    <mergeCell ref="BB9:BB10"/>
    <mergeCell ref="BC9:BC10"/>
    <mergeCell ref="BD9:BD10"/>
    <mergeCell ref="BE9:BE10"/>
    <mergeCell ref="BK9:BK10"/>
  </mergeCells>
  <conditionalFormatting sqref="BZ12:DH38">
    <cfRule type="cellIs" dxfId="0" priority="2" operator="between">
      <formula>100</formula>
      <formula>1</formula>
    </cfRule>
    <cfRule type="cellIs" dxfId="1" priority="1" operator="between">
      <formula>100</formula>
      <formula>1</formula>
    </cfRule>
  </conditionalFormatting>
  <conditionalFormatting sqref="CA12:DH38">
    <cfRule type="cellIs" dxfId="2" priority="4" operator="equal">
      <formula>1</formula>
    </cfRule>
    <cfRule type="cellIs" dxfId="3" priority="3" operator="equal">
      <formula>1</formula>
    </cfRule>
  </conditionalFormatting>
  <printOptions verticalCentered="1"/>
  <pageMargins left="0.590277777777778" right="0.472222222222222" top="0.747916666666667" bottom="1.49583333333333" header="0.432638888888889" footer="0.511805555555556"/>
  <pageSetup paperSize="9" orientation="landscape" horizontalDpi="300" verticalDpi="300"/>
  <headerFooter alignWithMargins="0">
    <oddHeader>&amp;C&amp;20技工院校综合情况</oddHeader>
    <oddFooter>&amp;L
单位负责签章：_______________ 
&amp;C
处（科）负责签章：_______________ 
第 &amp;P 页，共 &amp;N 页&amp;R
填报人：_______________     
</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技工院校综合情况填表说明</vt:lpstr>
      <vt:lpstr>技工院校综合情况_OS1表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江南春</cp:lastModifiedBy>
  <dcterms:created xsi:type="dcterms:W3CDTF">2018-12-07T03:36:00Z</dcterms:created>
  <cp:lastPrinted>2018-12-11T03:18:00Z</cp:lastPrinted>
  <dcterms:modified xsi:type="dcterms:W3CDTF">2023-12-13T02:19:57Z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2052-11.8.2.8621</vt:lpwstr>
  </property>
  <property fmtid="{D5CDD505-2E9C-101B-9397-08002B2CF9AE}" pid="3" name="ICV">
    <vt:lpwstr>979FCBE22FF24CAE84C8C50DBFD870DE_13</vt:lpwstr>
  </property>
</Properties>
</file>